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808"/>
  </bookViews>
  <sheets>
    <sheet name="招标清单厂房室内部分" sheetId="13" r:id="rId1"/>
  </sheets>
  <definedNames>
    <definedName name="_xlnm._FilterDatabase" localSheetId="0" hidden="1">招标清单厂房室内部分!$A$1:$AB$34</definedName>
    <definedName name="_xlnm.Print_Titles" localSheetId="0">招标清单厂房室内部分!$1:$4</definedName>
    <definedName name="_xlnm.Print_Area" localSheetId="0">招标清单厂房室内部分!$A$1:$AB$34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<sst xmlns="http://schemas.openxmlformats.org/spreadsheetml/2006/main" count="167" uniqueCount="112">
  <si>
    <t>五金、栏杆招标清单2025.9.10</t>
  </si>
  <si>
    <t>工程名称：南京现代表面处理科技产业中心项目一期A地块建设项目（不含11#、12#厂房）</t>
  </si>
  <si>
    <t>序号</t>
  </si>
  <si>
    <t>名称</t>
  </si>
  <si>
    <t>项目特征描述</t>
  </si>
  <si>
    <t>工程量计算规则</t>
  </si>
  <si>
    <t>计量
单位</t>
  </si>
  <si>
    <t>暂定工程量
A</t>
  </si>
  <si>
    <t>1号厂房</t>
  </si>
  <si>
    <t>2号厂房</t>
  </si>
  <si>
    <t>3号厂房</t>
  </si>
  <si>
    <t>4号厂房</t>
  </si>
  <si>
    <t>5号厂房</t>
  </si>
  <si>
    <t>8号厂房</t>
  </si>
  <si>
    <t>暂存仓库1</t>
  </si>
  <si>
    <t>初期雨水收集池</t>
  </si>
  <si>
    <t>地下废水管廊</t>
  </si>
  <si>
    <t>6号厂房</t>
  </si>
  <si>
    <t>7号厂房</t>
  </si>
  <si>
    <t>9号厂房</t>
  </si>
  <si>
    <t>10号厂房</t>
  </si>
  <si>
    <t>门卫室一</t>
  </si>
  <si>
    <t>门卫室二</t>
  </si>
  <si>
    <t>门卫室三</t>
  </si>
  <si>
    <t>人工费B
（元）</t>
  </si>
  <si>
    <t>主材费C
（元）</t>
  </si>
  <si>
    <t>除主材、人工费、税金以外的其他费用D
（元）</t>
  </si>
  <si>
    <t>不含税
综合单价E=B+C+D
（元）</t>
  </si>
  <si>
    <t>不含税
综合合价F=A*E
（元）</t>
  </si>
  <si>
    <t>备注</t>
  </si>
  <si>
    <t>一</t>
  </si>
  <si>
    <t>厂房、暂存仓库1、初期雨水收集池、地下废水管廊、门卫室</t>
  </si>
  <si>
    <t>金属扶手、栏杆、栏板-楼梯栏杆1100mm</t>
  </si>
  <si>
    <t>1.扶手材料种类、规格:Ф60x2.0拉丝不锈钢管扶手（SUS304#）
2.栏杆材料种类、规格:立柱：Ф50x2.0拉丝不锈钢管扶手（SUS304#）；横杆：Ф40x1.5拉丝不锈钢管扶手（SUS304#）；立杆：Ф25 x1.2拉丝不锈钢管扶手（SUS304#）
3.固定配件种类:成品不锈钢法兰、预埋铁件等
4.具体做法详见图纸</t>
  </si>
  <si>
    <t>按设计图纸尺寸长度计算</t>
  </si>
  <si>
    <t>m</t>
  </si>
  <si>
    <t>主材：不锈钢管</t>
  </si>
  <si>
    <t>金属扶手、栏杆、栏板-屋面临时防护栏杆1100m</t>
  </si>
  <si>
    <t>1.扶手材料种类、规格:Ф60x2.0拉丝不锈钢管扶手（SUS304#）
2.栏杆材料种类、规格:立柱：Ф50x2.0拉丝不锈钢管扶手（SUS304#）；横杆：Ф30x1.5拉丝不锈钢管扶手（SUS304#）（SUS304#）
3.固定配件种类:成品不锈钢法兰、预埋铁件等
4.具体做法详见图纸</t>
  </si>
  <si>
    <t>金属扶手、栏杆、栏板-护窗栏杆900mm</t>
  </si>
  <si>
    <t>1.扶手材料种类、规格:26X26x2.0铝合金方通
2.栏杆材料种类、规格:19*19*1.0铝合金方通
3.固定配件种类:M6-60膨胀螺栓及螺丝等
4.具体做法详见图纸</t>
  </si>
  <si>
    <t>主材：铝合金方通</t>
  </si>
  <si>
    <t>金属扶手、栏杆、栏板-活动栏杆（包含防风横杆）</t>
  </si>
  <si>
    <t>1.扶手材料种类、规格:φ63*2.0不锈钢（304）圆管
2.栏杆材料种类、规格:立杆：φ20*1.2不锈钢（304）圆管，竖向间距≤110mm；横管：40*20*1.5不锈钢(304)方管 
3.固定配件种类:不锈钢304膨胀螺丝，1.0mm不锈钢封口边，不锈钢304钢板等
4.具体做法详见图纸</t>
  </si>
  <si>
    <t>金属扶手、栏杆、栏板-靠墙扶手</t>
  </si>
  <si>
    <t>1.扶手材料种类、规格:φ40*2.0不锈钢（304）圆管
2.扶手材料种类、规格：φ30*2.0不锈钢（304）圆管，间距≤1200mm
3.固定配件种类:成品不锈钢法兰盘，预埋铁件等
4.具体做法详见图纸</t>
  </si>
  <si>
    <t>金属扶手、栏杆、栏板-屋面女儿墙栏杆900mm</t>
  </si>
  <si>
    <t>1.扶手材料种类、规格:Ф50x2.0拉丝不锈钢管扶手（SUS304#）
2.栏杆材料种类、规格:立柱：Ф50x2.0拉丝不锈钢管扶手（SUS304#）；横杆：Ф50x2.0拉丝不锈钢管扶手（SUS304#）（SUS304#）
3.固定配件种类:成品不锈钢法兰、预埋铁件等
4.具体做法详见图纸</t>
  </si>
  <si>
    <t>不锈钢爬梯-检修口</t>
  </si>
  <si>
    <t>1.钢材品种、规格:3.0厚φ31.8不锈钢爬梯，间距300
2.钢梯形式:爬式
3.具体做法详见图纸</t>
  </si>
  <si>
    <t>按设计图纸尺寸长度计算；垂直高度，第一步至最后一步长度计算</t>
  </si>
  <si>
    <t>零星钢构件-电梯门框防撞角铁</t>
  </si>
  <si>
    <t>1.零星钢结构（电梯门框防撞角铁）
2.钢材品种、规格:L70*70*4角铁，面刷黑黄相间警示油漆
3.具体做法详见图纸</t>
  </si>
  <si>
    <t>主材：角铁</t>
  </si>
  <si>
    <t>玻璃钢盖板-检修口</t>
  </si>
  <si>
    <t>1.盖板规格型号:50厚玻璃钢密封盖板，带提环
2.预埋铁件:50x50x5mm角铁，沿孔边通长布置；φ8@200(L=110)，沿孔边通长布置
3.具体做法详见图纸</t>
  </si>
  <si>
    <t>按图示尺寸以面积计算</t>
  </si>
  <si>
    <t>m2</t>
  </si>
  <si>
    <t>主材：玻璃钢密封盖板、角铁</t>
  </si>
  <si>
    <t>玻璃钢盖板-集水井</t>
  </si>
  <si>
    <t>1.集水井50厚玻璃钢密封盖板（带提环）
2.尺寸：920*920mm
3.预埋铁件:50x50x5mm角铁，沿孔边通长布置；φ8@200(L=110)，沿孔边通长布置
4.具体做法详见图纸</t>
  </si>
  <si>
    <t>50厚带肋镀锌钢板盖板-雨水收集池</t>
  </si>
  <si>
    <t>1.盖板规格型号:50厚带肋镀锌钢板盖板（带锁、把手）
2.详见厂家深化设计</t>
  </si>
  <si>
    <t>主材：带肋镀锌钢板盖板</t>
  </si>
  <si>
    <t>带肋玻璃盖板（定制成品）-管廊</t>
  </si>
  <si>
    <t>1.盖板规格型号:带肋玻璃盖板（定制成品）
2.详见厂家深化设计</t>
  </si>
  <si>
    <t>主材：带肋玻璃盖板</t>
  </si>
  <si>
    <t>屋顶检修钢爬梯-带护笼</t>
  </si>
  <si>
    <t>1.钢梯形式:爬式（带护笼）
2.护笼:-40x5护笼立杆，-50x6护笼笼箍，
3.脚踏:φ20x4厚热镀锌钢管脚踏@300
4.扶手:-60x10钢梁
5.支撑:L70X6支撑竖向间距@2400
6.预埋铁件:150X150X8钢板、φ10及其他五金配件
7.具体做法详见图纸</t>
  </si>
  <si>
    <t>按设计图纸尺寸（扶手钢梁）长度计算</t>
  </si>
  <si>
    <t>主材：钢爬梯带护笼</t>
  </si>
  <si>
    <t>电井钢爬梯-不带护笼</t>
  </si>
  <si>
    <t>1.钢梯形式:爬式
2.脚踏:φ20x4厚热镀锌钢管脚踏@300
3.扶手:-60x10钢梁
4.支撑:L70X6支撑竖向间距@2400
5.预埋铁件:150X150X8钢板、φ10及其他五金配件
6.具体做法详见图纸</t>
  </si>
  <si>
    <t>主材：钢爬梯不带护笼</t>
  </si>
  <si>
    <t>不锈钢盖板-人孔盖板</t>
  </si>
  <si>
    <t>1.盖板规格型号:1040x1070x2不锈钢板一体成型附铰链锁扣
2.25x25x3不锈钢角钢固定于底层不锈钢板
3.φ18不锈钢把手
4.固定配件:膨胀螺栓@300，50x3橡胶垫
5.具体做法详见图纸</t>
  </si>
  <si>
    <t>主材：不锈钢盖板、角铁</t>
  </si>
  <si>
    <t>1.盖板规格型号:2950L*500W*500H上盖40厚玻璃钢格栅盖板（成品）
2.预埋件:L63X6通长，φ8@250(L=200)
3.具体做法详见图纸</t>
  </si>
  <si>
    <t>主材：玻璃钢盖板、角铁</t>
  </si>
  <si>
    <t>玻璃钢盖板-吸水坑</t>
  </si>
  <si>
    <t>1.吸水坑40厚玻璃钢格栅盖板700*700</t>
  </si>
  <si>
    <t>主材：玻璃钢盖板</t>
  </si>
  <si>
    <t>铸铁盖板-基坑</t>
  </si>
  <si>
    <t>1.部位:基坑
2.盖板规格型号:1000*1500*8mm花纹钢板</t>
  </si>
  <si>
    <t>主材：花纹钢板</t>
  </si>
  <si>
    <t>花纹盖板-电梯</t>
  </si>
  <si>
    <t>1.部位:电梯
2.盖板规格型号:20mm镀锌花纹钢板</t>
  </si>
  <si>
    <t>主材：镀锌花纹钢板</t>
  </si>
  <si>
    <t>不锈钢格栅</t>
  </si>
  <si>
    <t>1.材质:304#不锈钢格栅
2.位置:阀门井内部
3.规格:30*30*2</t>
  </si>
  <si>
    <t>主材：不锈钢格栅</t>
  </si>
  <si>
    <t>车位轮挡</t>
  </si>
  <si>
    <t xml:space="preserve">1.φ100镀锌钢管，φ80镀锌钢管支撑
2.黑黄相间调和漆两遍
3.5mm厚（120*120mm）镀锌钢板，φ8膨胀螺丝固定
</t>
  </si>
  <si>
    <t>按图示尺寸以延长米计算</t>
  </si>
  <si>
    <t>主材：镀锌钢管</t>
  </si>
  <si>
    <t>墙面铝方通饰面</t>
  </si>
  <si>
    <t>1.2.0厚80*150@280铝方通饰面
2.具体做法详见图纸</t>
  </si>
  <si>
    <t>主材：铝方通</t>
  </si>
  <si>
    <t>1.龙骨材料种类、规格、中距:3.0厚灰色铝方通200*400 高6400，净距500mm</t>
  </si>
  <si>
    <t>防鼠挡板（做法不明）</t>
  </si>
  <si>
    <t>1.规格、型号:防鼠挡板
2.具体做法详见图纸</t>
  </si>
  <si>
    <t>主材：防鼠挡板</t>
  </si>
  <si>
    <t>铝方通吊顶</t>
  </si>
  <si>
    <t>1.2.0厚150*100铝方通吊顶，净间距200（包龙骨）
2.具体做法详见图纸</t>
  </si>
  <si>
    <t>二</t>
  </si>
  <si>
    <t>不含税工程合计（1+2+3+...+25）</t>
  </si>
  <si>
    <t>元</t>
  </si>
  <si>
    <t>三</t>
  </si>
  <si>
    <r>
      <rPr>
        <b/>
        <sz val="12"/>
        <rFont val="宋体"/>
        <charset val="134"/>
      </rPr>
      <t>税金（含税</t>
    </r>
    <r>
      <rPr>
        <b/>
        <u/>
        <sz val="12"/>
        <rFont val="宋体"/>
        <charset val="134"/>
      </rPr>
      <t xml:space="preserve">    %</t>
    </r>
    <r>
      <rPr>
        <b/>
        <sz val="12"/>
        <rFont val="宋体"/>
        <charset val="134"/>
      </rPr>
      <t>）</t>
    </r>
  </si>
  <si>
    <t>四</t>
  </si>
  <si>
    <t>含税工程合计（二+三）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</si>
  <si>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  %</t>
    </r>
    <r>
      <rPr>
        <sz val="12"/>
        <rFont val="宋体"/>
        <charset val="134"/>
      </rPr>
      <t xml:space="preserve">增值税专用发票（税率按国家政策执行，造价随之调整）。
</t>
    </r>
    <r>
      <rPr>
        <b/>
        <sz val="12"/>
        <rFont val="宋体"/>
        <charset val="134"/>
      </rPr>
      <t>2、材料品牌：不限品牌、控关键指标；除特别注明外，本工程采用的不锈钢构件均采用SUS304#规格。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3、本工程由分包单位包工包料完成。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4、单价包括但不限于制作、除锈、安装、涂刷防锈漆、打膨胀螺丝、成品保护费用等，具体做法详见施工图纸及施工方案要求，其单价为包含完成该分项工程的所有工序工作，不限于所列内容，材料须符合甲方及达到国家使用标准。
5、其他费用D：包含辅材、机械费、措施费、管理费、利润等除主材、人工费及税金以外的其他所有费用。
6、本招标清单工程量计算范围：1~10号厂房、暂存仓库1、雨水收集池、门卫室一、二、三、地下废水管廊，因11#、12#厂房暂无施工图纸，故本次招标清单工程量暂不包含11#、12#厂房。
7、本次招标包含五金二次深化设计，二次深化设计需得到甲方认可。
8、所有室内五金栏杆均包含角钢等预埋制作安装。
9、所有栏杆不用预埋钢板作为固定栏杆立杆的方式，采用现场打膨胀螺丝的方式。</t>
    </r>
    <r>
      <rPr>
        <sz val="12"/>
        <rFont val="宋体"/>
        <charset val="134"/>
      </rPr>
      <t xml:space="preserve">
10、本次招标清单编制依据：①1#~5#、8#厂房根据2024年9月11日1#~5#、8#厂房全套施工图-审图通过版及甲方签字确认的交楼标准（2025.1.9版）编制；②6#、7#、9#、10#厂房、暂存仓库1、初期雨水收集池、地下废水管廊、门卫室一、二、三根据《2024年12月16日6.7.9.10号厂房、门卫室、暂存仓库1变更、初期雨水收集池、地下废水管廊》-审图通过版施工图（电子版）及甲方2025.1.9签字确认的交楼标准编制；
</t>
    </r>
    <r>
      <rPr>
        <b/>
        <sz val="12"/>
        <rFont val="宋体"/>
        <charset val="134"/>
      </rPr>
      <t>11、本清单项目特征描述暂按已有图纸及交楼标准编制，本招标清单签订合同前根据确定版二次深化图进行调整，以深化图为准。</t>
    </r>
    <r>
      <rPr>
        <sz val="12"/>
        <rFont val="宋体"/>
        <charset val="134"/>
      </rPr>
      <t xml:space="preserve">
12、本清单未注明的承包内容，详见合同相应条款。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</si>
</sst>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39">
    <font>
      <sz val="9"/>
      <color theme="1"/>
      <name val="??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name val="??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??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9"/>
      <color rgb="FFFF0000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u/>
      <sz val="12"/>
      <name val="宋体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2" fillId="0" borderId="0"/>
    <xf numFmtId="0" fontId="0" fillId="0" borderId="0"/>
  </cellStyleXfs>
  <cellXfs count="61">
    <xf numFmtId="0" fontId="0" fillId="0" borderId="0" xfId="50"/>
    <xf numFmtId="0" fontId="1" fillId="0" borderId="0" xfId="50" applyFont="1" applyFill="1" applyAlignment="1" applyProtection="1">
      <alignment vertical="center"/>
      <protection locked="0"/>
    </xf>
    <xf numFmtId="0" fontId="2" fillId="0" borderId="0" xfId="50" applyFont="1" applyFill="1" applyAlignment="1" applyProtection="1">
      <alignment horizontal="center"/>
      <protection locked="0"/>
    </xf>
    <xf numFmtId="0" fontId="3" fillId="0" borderId="0" xfId="50" applyFont="1" applyFill="1" applyProtection="1">
      <protection locked="0"/>
    </xf>
    <xf numFmtId="0" fontId="4" fillId="0" borderId="0" xfId="50" applyFont="1" applyFill="1" applyProtection="1">
      <protection locked="0"/>
    </xf>
    <xf numFmtId="0" fontId="2" fillId="0" borderId="0" xfId="50" applyFont="1" applyFill="1" applyAlignment="1" applyProtection="1">
      <alignment horizontal="center" vertical="center"/>
      <protection locked="0"/>
    </xf>
    <xf numFmtId="0" fontId="5" fillId="0" borderId="0" xfId="50" applyFont="1" applyFill="1" applyProtection="1">
      <protection locked="0"/>
    </xf>
    <xf numFmtId="0" fontId="3" fillId="0" borderId="0" xfId="50" applyFont="1" applyFill="1" applyAlignment="1" applyProtection="1">
      <alignment horizontal="center"/>
      <protection locked="0"/>
    </xf>
    <xf numFmtId="176" fontId="3" fillId="0" borderId="0" xfId="50" applyNumberFormat="1" applyFont="1" applyFill="1" applyAlignment="1" applyProtection="1">
      <alignment horizontal="center"/>
      <protection locked="0"/>
    </xf>
    <xf numFmtId="177" fontId="3" fillId="0" borderId="0" xfId="50" applyNumberFormat="1" applyFont="1" applyFill="1" applyAlignment="1" applyProtection="1">
      <alignment horizontal="center"/>
      <protection locked="0"/>
    </xf>
    <xf numFmtId="0" fontId="4" fillId="0" borderId="0" xfId="50" applyFont="1" applyFill="1" applyAlignment="1" applyProtection="1">
      <alignment horizontal="center"/>
      <protection locked="0"/>
    </xf>
    <xf numFmtId="0" fontId="0" fillId="0" borderId="0" xfId="50" applyFill="1" applyProtection="1">
      <protection locked="0"/>
    </xf>
    <xf numFmtId="0" fontId="6" fillId="0" borderId="0" xfId="50" applyFont="1" applyFill="1" applyAlignment="1" applyProtection="1">
      <alignment horizontal="center" vertical="center" wrapText="1"/>
      <protection locked="0"/>
    </xf>
    <xf numFmtId="176" fontId="6" fillId="0" borderId="0" xfId="50" applyNumberFormat="1" applyFont="1" applyFill="1" applyAlignment="1" applyProtection="1">
      <alignment horizontal="center" vertical="center" wrapText="1"/>
      <protection locked="0"/>
    </xf>
    <xf numFmtId="0" fontId="7" fillId="0" borderId="0" xfId="50" applyFont="1" applyFill="1" applyAlignment="1" applyProtection="1">
      <alignment horizontal="left" vertical="center" wrapText="1"/>
      <protection locked="0"/>
    </xf>
    <xf numFmtId="0" fontId="7" fillId="0" borderId="0" xfId="50" applyFont="1" applyFill="1" applyAlignment="1" applyProtection="1">
      <alignment horizontal="center" vertical="center" wrapText="1"/>
      <protection locked="0"/>
    </xf>
    <xf numFmtId="176" fontId="7" fillId="0" borderId="0" xfId="50" applyNumberFormat="1" applyFont="1" applyFill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176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7" fillId="0" borderId="2" xfId="50" applyFont="1" applyFill="1" applyBorder="1" applyAlignment="1" applyProtection="1">
      <alignment horizontal="center" vertical="center" wrapText="1"/>
      <protection locked="0"/>
    </xf>
    <xf numFmtId="0" fontId="7" fillId="0" borderId="3" xfId="50" applyFont="1" applyFill="1" applyBorder="1" applyAlignment="1" applyProtection="1">
      <alignment horizontal="center" vertical="center" wrapText="1"/>
      <protection locked="0"/>
    </xf>
    <xf numFmtId="0" fontId="7" fillId="0" borderId="4" xfId="50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left" vertical="center" wrapText="1"/>
      <protection locked="0"/>
    </xf>
    <xf numFmtId="176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0" applyFont="1" applyFill="1" applyBorder="1" applyAlignment="1" applyProtection="1">
      <alignment horizontal="center" vertical="center" wrapText="1"/>
      <protection locked="0"/>
    </xf>
    <xf numFmtId="0" fontId="9" fillId="0" borderId="1" xfId="50" applyFont="1" applyFill="1" applyBorder="1" applyAlignment="1" applyProtection="1">
      <alignment horizontal="left" vertical="center" wrapText="1"/>
      <protection locked="0"/>
    </xf>
    <xf numFmtId="176" fontId="9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5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176" fontId="11" fillId="0" borderId="1" xfId="50" applyNumberFormat="1" applyFont="1" applyFill="1" applyBorder="1" applyAlignment="1" applyProtection="1">
      <alignment horizontal="left" vertical="center"/>
      <protection locked="0"/>
    </xf>
    <xf numFmtId="0" fontId="12" fillId="0" borderId="1" xfId="50" applyFont="1" applyFill="1" applyBorder="1" applyAlignment="1" applyProtection="1">
      <alignment horizontal="left" vertical="top" wrapText="1"/>
      <protection locked="0"/>
    </xf>
    <xf numFmtId="0" fontId="12" fillId="0" borderId="1" xfId="50" applyFont="1" applyFill="1" applyBorder="1" applyAlignment="1" applyProtection="1">
      <alignment horizontal="center" vertical="top"/>
      <protection locked="0"/>
    </xf>
    <xf numFmtId="0" fontId="12" fillId="0" borderId="1" xfId="50" applyFont="1" applyFill="1" applyBorder="1" applyAlignment="1" applyProtection="1">
      <alignment horizontal="left" vertical="top"/>
      <protection locked="0"/>
    </xf>
    <xf numFmtId="176" fontId="12" fillId="0" borderId="1" xfId="50" applyNumberFormat="1" applyFont="1" applyFill="1" applyBorder="1" applyAlignment="1" applyProtection="1">
      <alignment horizontal="left" vertical="top"/>
      <protection locked="0"/>
    </xf>
    <xf numFmtId="178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178" fontId="9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0" applyFont="1" applyFill="1" applyBorder="1" applyAlignment="1" applyProtection="1">
      <alignment horizontal="left" vertical="center"/>
      <protection locked="0"/>
    </xf>
    <xf numFmtId="176" fontId="7" fillId="0" borderId="5" xfId="50" applyNumberFormat="1" applyFont="1" applyFill="1" applyBorder="1" applyAlignment="1" applyProtection="1">
      <alignment horizontal="center" vertical="center" wrapText="1"/>
      <protection locked="0"/>
    </xf>
    <xf numFmtId="176" fontId="7" fillId="0" borderId="6" xfId="50" applyNumberFormat="1" applyFont="1" applyFill="1" applyBorder="1" applyAlignment="1" applyProtection="1">
      <alignment horizontal="center" vertical="center" wrapText="1"/>
      <protection locked="0"/>
    </xf>
    <xf numFmtId="177" fontId="6" fillId="0" borderId="0" xfId="50" applyNumberFormat="1" applyFont="1" applyFill="1" applyAlignment="1" applyProtection="1">
      <alignment horizontal="center" vertical="center" wrapText="1"/>
      <protection locked="0"/>
    </xf>
    <xf numFmtId="0" fontId="13" fillId="0" borderId="0" xfId="50" applyFont="1" applyFill="1" applyAlignment="1" applyProtection="1">
      <alignment horizontal="center" vertical="center" wrapText="1"/>
      <protection locked="0"/>
    </xf>
    <xf numFmtId="177" fontId="7" fillId="0" borderId="0" xfId="50" applyNumberFormat="1" applyFont="1" applyFill="1" applyAlignment="1" applyProtection="1">
      <alignment horizontal="center" vertical="center" wrapText="1"/>
      <protection locked="0"/>
    </xf>
    <xf numFmtId="0" fontId="14" fillId="0" borderId="0" xfId="50" applyFont="1" applyFill="1" applyAlignment="1" applyProtection="1">
      <alignment horizontal="center" vertical="center" wrapText="1"/>
      <protection locked="0"/>
    </xf>
    <xf numFmtId="177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0" applyFont="1" applyFill="1" applyBorder="1" applyAlignment="1" applyProtection="1">
      <alignment horizontal="center" vertical="center" wrapText="1"/>
      <protection locked="0"/>
    </xf>
    <xf numFmtId="177" fontId="8" fillId="0" borderId="1" xfId="50" applyNumberFormat="1" applyFont="1" applyFill="1" applyBorder="1" applyAlignment="1" applyProtection="1">
      <alignment horizontal="center" vertical="center"/>
      <protection locked="0"/>
    </xf>
    <xf numFmtId="177" fontId="9" fillId="0" borderId="1" xfId="50" applyNumberFormat="1" applyFont="1" applyFill="1" applyBorder="1" applyAlignment="1" applyProtection="1">
      <alignment horizontal="center" vertical="center"/>
      <protection locked="0"/>
    </xf>
    <xf numFmtId="0" fontId="14" fillId="0" borderId="1" xfId="50" applyFont="1" applyFill="1" applyBorder="1" applyAlignment="1" applyProtection="1">
      <alignment horizontal="center" vertical="center"/>
      <protection locked="0"/>
    </xf>
    <xf numFmtId="177" fontId="7" fillId="0" borderId="1" xfId="50" applyNumberFormat="1" applyFont="1" applyFill="1" applyBorder="1" applyAlignment="1" applyProtection="1">
      <alignment horizontal="center" vertical="center"/>
      <protection locked="0"/>
    </xf>
    <xf numFmtId="0" fontId="15" fillId="0" borderId="1" xfId="50" applyFont="1" applyFill="1" applyBorder="1" applyAlignment="1" applyProtection="1">
      <alignment horizontal="center" vertical="center"/>
      <protection locked="0"/>
    </xf>
    <xf numFmtId="177" fontId="12" fillId="0" borderId="1" xfId="50" applyNumberFormat="1" applyFont="1" applyFill="1" applyBorder="1" applyAlignment="1" applyProtection="1">
      <alignment horizontal="center" vertical="top"/>
      <protection locked="0"/>
    </xf>
    <xf numFmtId="0" fontId="16" fillId="0" borderId="1" xfId="50" applyFont="1" applyFill="1" applyBorder="1" applyAlignment="1" applyProtection="1">
      <alignment horizontal="center" vertical="top"/>
      <protection locked="0"/>
    </xf>
    <xf numFmtId="0" fontId="17" fillId="0" borderId="0" xfId="50" applyFont="1" applyFill="1" applyProtection="1"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/>
    <pageSetUpPr fitToPage="1"/>
  </sheetPr>
  <dimension ref="A1:XFD34"/>
  <sheetViews>
    <sheetView showGridLines="0" tabSelected="1" view="pageBreakPreview" zoomScale="55" zoomScaleNormal="100" workbookViewId="0">
      <pane ySplit="4" topLeftCell="A15" activePane="bottomLeft" state="frozen"/>
      <selection/>
      <selection pane="bottomLeft" activeCell="AB20" sqref="AB20"/>
    </sheetView>
  </sheetViews>
  <sheetFormatPr defaultColWidth="9" defaultRowHeight="12"/>
  <cols>
    <col min="1" max="1" width="6.28571428571429" style="3" customWidth="1"/>
    <col min="2" max="2" width="38" style="7" customWidth="1"/>
    <col min="3" max="3" width="43.6952380952381" style="7" customWidth="1"/>
    <col min="4" max="4" width="26.7142857142857" style="7" customWidth="1"/>
    <col min="5" max="5" width="7" style="3" customWidth="1"/>
    <col min="6" max="6" width="15.5047619047619" style="8" customWidth="1"/>
    <col min="7" max="12" width="12.8571428571429" style="8" customWidth="1" outlineLevel="1"/>
    <col min="13" max="14" width="10.7142857142857" style="8" customWidth="1" outlineLevel="1"/>
    <col min="15" max="15" width="13.6666666666667" style="8" customWidth="1" outlineLevel="1"/>
    <col min="16" max="19" width="13.0571428571429" style="8" customWidth="1" outlineLevel="1"/>
    <col min="20" max="22" width="10.7142857142857" style="8" customWidth="1" outlineLevel="1"/>
    <col min="23" max="24" width="10.7142857142857" style="8" customWidth="1"/>
    <col min="25" max="25" width="15.4285714285714" style="8" customWidth="1"/>
    <col min="26" max="26" width="13.8571428571429" style="8" customWidth="1"/>
    <col min="27" max="27" width="18.3142857142857" style="9" customWidth="1"/>
    <col min="28" max="28" width="24.4285714285714" style="10" customWidth="1"/>
    <col min="29" max="29" width="28.2571428571429" style="3" customWidth="1"/>
    <col min="30" max="16381" width="9" style="3"/>
    <col min="16382" max="16384" width="9" style="11"/>
  </cols>
  <sheetData>
    <row r="1" ht="36" customHeight="1" spans="1:28">
      <c r="A1" s="12" t="s">
        <v>0</v>
      </c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47"/>
      <c r="AB1" s="48"/>
    </row>
    <row r="2" s="1" customFormat="1" ht="30" customHeight="1" spans="1:28">
      <c r="A2" s="14" t="s">
        <v>1</v>
      </c>
      <c r="B2" s="15"/>
      <c r="C2" s="15"/>
      <c r="D2" s="15"/>
      <c r="E2" s="14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49"/>
      <c r="AB2" s="50"/>
    </row>
    <row r="3" s="1" customFormat="1" ht="30" customHeight="1" spans="1:2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45" t="s">
        <v>25</v>
      </c>
      <c r="Y3" s="18" t="s">
        <v>26</v>
      </c>
      <c r="Z3" s="18" t="s">
        <v>27</v>
      </c>
      <c r="AA3" s="51" t="s">
        <v>28</v>
      </c>
      <c r="AB3" s="52" t="s">
        <v>29</v>
      </c>
    </row>
    <row r="4" s="2" customFormat="1" ht="60" customHeight="1" spans="1:28">
      <c r="A4" s="17"/>
      <c r="B4" s="17"/>
      <c r="C4" s="17"/>
      <c r="D4" s="17"/>
      <c r="E4" s="17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46"/>
      <c r="Y4" s="18"/>
      <c r="Z4" s="18"/>
      <c r="AA4" s="51"/>
      <c r="AB4" s="52"/>
    </row>
    <row r="5" s="2" customFormat="1" ht="39" customHeight="1" spans="1:28">
      <c r="A5" s="19" t="s">
        <v>30</v>
      </c>
      <c r="B5" s="20" t="s">
        <v>31</v>
      </c>
      <c r="C5" s="21"/>
      <c r="D5" s="22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51"/>
      <c r="AB5" s="52"/>
    </row>
    <row r="6" s="3" customFormat="1" ht="124" customHeight="1" spans="1:28">
      <c r="A6" s="19">
        <v>1</v>
      </c>
      <c r="B6" s="19" t="s">
        <v>32</v>
      </c>
      <c r="C6" s="23" t="s">
        <v>33</v>
      </c>
      <c r="D6" s="19" t="s">
        <v>34</v>
      </c>
      <c r="E6" s="19" t="s">
        <v>35</v>
      </c>
      <c r="F6" s="24">
        <f t="shared" ref="F6:F11" si="0">SUM(G6:V6)</f>
        <v>2194.36</v>
      </c>
      <c r="G6" s="24">
        <v>181.88</v>
      </c>
      <c r="H6" s="24">
        <v>169.4</v>
      </c>
      <c r="I6" s="24">
        <v>251.56</v>
      </c>
      <c r="J6" s="24">
        <v>182.92</v>
      </c>
      <c r="K6" s="24">
        <v>251.56</v>
      </c>
      <c r="L6" s="24">
        <v>181.88</v>
      </c>
      <c r="M6" s="24">
        <v>86.08</v>
      </c>
      <c r="N6" s="24"/>
      <c r="O6" s="42"/>
      <c r="P6" s="24">
        <v>177.14</v>
      </c>
      <c r="Q6" s="24">
        <v>271.27</v>
      </c>
      <c r="R6" s="24">
        <v>169.4</v>
      </c>
      <c r="S6" s="24">
        <v>271.27</v>
      </c>
      <c r="T6" s="24"/>
      <c r="U6" s="24"/>
      <c r="V6" s="24"/>
      <c r="W6" s="24"/>
      <c r="X6" s="24"/>
      <c r="Y6" s="24"/>
      <c r="Z6" s="24"/>
      <c r="AA6" s="53"/>
      <c r="AB6" s="25" t="s">
        <v>36</v>
      </c>
    </row>
    <row r="7" s="4" customFormat="1" ht="140" customHeight="1" spans="1:16384">
      <c r="A7" s="19">
        <v>2</v>
      </c>
      <c r="B7" s="25" t="s">
        <v>37</v>
      </c>
      <c r="C7" s="26" t="s">
        <v>38</v>
      </c>
      <c r="D7" s="19" t="s">
        <v>34</v>
      </c>
      <c r="E7" s="19" t="s">
        <v>35</v>
      </c>
      <c r="F7" s="24">
        <f t="shared" si="0"/>
        <v>274.9</v>
      </c>
      <c r="G7" s="27">
        <v>29.6</v>
      </c>
      <c r="H7" s="27">
        <v>21</v>
      </c>
      <c r="I7" s="27">
        <v>33.75</v>
      </c>
      <c r="J7" s="27">
        <v>21</v>
      </c>
      <c r="K7" s="27">
        <v>33.75</v>
      </c>
      <c r="L7" s="27">
        <v>29.6</v>
      </c>
      <c r="M7" s="27"/>
      <c r="N7" s="27"/>
      <c r="O7" s="43"/>
      <c r="P7" s="27">
        <v>21</v>
      </c>
      <c r="Q7" s="27">
        <v>32.1</v>
      </c>
      <c r="R7" s="27">
        <v>21</v>
      </c>
      <c r="S7" s="27">
        <v>32.1</v>
      </c>
      <c r="T7" s="27"/>
      <c r="U7" s="27"/>
      <c r="V7" s="27"/>
      <c r="W7" s="27"/>
      <c r="X7" s="27"/>
      <c r="Y7" s="27"/>
      <c r="Z7" s="27"/>
      <c r="AA7" s="54"/>
      <c r="AB7" s="25" t="s">
        <v>36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60"/>
      <c r="XFC7" s="60"/>
      <c r="XFD7" s="60"/>
    </row>
    <row r="8" s="3" customFormat="1" ht="78" customHeight="1" spans="1:28">
      <c r="A8" s="19">
        <v>3</v>
      </c>
      <c r="B8" s="19" t="s">
        <v>39</v>
      </c>
      <c r="C8" s="28" t="s">
        <v>40</v>
      </c>
      <c r="D8" s="19" t="s">
        <v>34</v>
      </c>
      <c r="E8" s="19" t="s">
        <v>35</v>
      </c>
      <c r="F8" s="24">
        <f t="shared" si="0"/>
        <v>486.24</v>
      </c>
      <c r="G8" s="24">
        <v>15</v>
      </c>
      <c r="H8" s="24">
        <v>26.48</v>
      </c>
      <c r="I8" s="24">
        <v>86.94</v>
      </c>
      <c r="J8" s="24">
        <v>27.48</v>
      </c>
      <c r="K8" s="24">
        <v>86.94</v>
      </c>
      <c r="L8" s="24">
        <v>16.2</v>
      </c>
      <c r="M8" s="24">
        <v>9.36</v>
      </c>
      <c r="N8" s="24"/>
      <c r="O8" s="24"/>
      <c r="P8" s="24">
        <v>26.48</v>
      </c>
      <c r="Q8" s="24">
        <v>82.44</v>
      </c>
      <c r="R8" s="24">
        <v>26.48</v>
      </c>
      <c r="S8" s="24">
        <v>82.44</v>
      </c>
      <c r="T8" s="24"/>
      <c r="U8" s="24"/>
      <c r="V8" s="24"/>
      <c r="W8" s="24"/>
      <c r="X8" s="24"/>
      <c r="Y8" s="24"/>
      <c r="Z8" s="24"/>
      <c r="AA8" s="53"/>
      <c r="AB8" s="25" t="s">
        <v>41</v>
      </c>
    </row>
    <row r="9" s="3" customFormat="1" ht="122" customHeight="1" spans="1:28">
      <c r="A9" s="19">
        <v>4</v>
      </c>
      <c r="B9" s="19" t="s">
        <v>42</v>
      </c>
      <c r="C9" s="23" t="s">
        <v>43</v>
      </c>
      <c r="D9" s="19" t="s">
        <v>34</v>
      </c>
      <c r="E9" s="19" t="s">
        <v>35</v>
      </c>
      <c r="F9" s="24">
        <f t="shared" si="0"/>
        <v>344.4</v>
      </c>
      <c r="G9" s="24">
        <v>26.4</v>
      </c>
      <c r="H9" s="24">
        <v>26.4</v>
      </c>
      <c r="I9" s="24">
        <v>52.8</v>
      </c>
      <c r="J9" s="24">
        <v>26.4</v>
      </c>
      <c r="K9" s="24">
        <v>52.8</v>
      </c>
      <c r="L9" s="24">
        <v>27.2</v>
      </c>
      <c r="M9" s="24">
        <v>4.4</v>
      </c>
      <c r="N9" s="24"/>
      <c r="O9" s="24"/>
      <c r="P9" s="24">
        <v>27.2</v>
      </c>
      <c r="Q9" s="24">
        <v>46.4</v>
      </c>
      <c r="R9" s="24">
        <v>27.2</v>
      </c>
      <c r="S9" s="24">
        <v>27.2</v>
      </c>
      <c r="T9" s="24"/>
      <c r="U9" s="24"/>
      <c r="V9" s="24"/>
      <c r="W9" s="24"/>
      <c r="X9" s="24"/>
      <c r="Y9" s="24"/>
      <c r="Z9" s="24"/>
      <c r="AA9" s="53"/>
      <c r="AB9" s="25" t="s">
        <v>36</v>
      </c>
    </row>
    <row r="10" s="4" customFormat="1" ht="122" customHeight="1" spans="1:16384">
      <c r="A10" s="19">
        <v>5</v>
      </c>
      <c r="B10" s="25" t="s">
        <v>44</v>
      </c>
      <c r="C10" s="26" t="s">
        <v>45</v>
      </c>
      <c r="D10" s="25" t="s">
        <v>34</v>
      </c>
      <c r="E10" s="25" t="s">
        <v>35</v>
      </c>
      <c r="F10" s="27">
        <f t="shared" si="0"/>
        <v>1311.4904</v>
      </c>
      <c r="G10" s="27">
        <v>106.73</v>
      </c>
      <c r="H10" s="27">
        <v>105.77</v>
      </c>
      <c r="I10" s="27">
        <v>164.0952</v>
      </c>
      <c r="J10" s="27">
        <v>108.13</v>
      </c>
      <c r="K10" s="27">
        <v>164.0952</v>
      </c>
      <c r="L10" s="27">
        <v>109.09</v>
      </c>
      <c r="M10" s="27"/>
      <c r="N10" s="27"/>
      <c r="O10" s="27"/>
      <c r="P10" s="27">
        <v>108.13</v>
      </c>
      <c r="Q10" s="27">
        <v>168.66</v>
      </c>
      <c r="R10" s="27">
        <v>108.13</v>
      </c>
      <c r="S10" s="27">
        <v>168.66</v>
      </c>
      <c r="T10" s="27"/>
      <c r="U10" s="27"/>
      <c r="V10" s="27"/>
      <c r="W10" s="27"/>
      <c r="X10" s="27"/>
      <c r="Y10" s="27"/>
      <c r="Z10" s="27"/>
      <c r="AA10" s="54"/>
      <c r="AB10" s="25" t="s">
        <v>36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  <c r="XAE10" s="4"/>
      <c r="XAF10" s="4"/>
      <c r="XAG10" s="4"/>
      <c r="XAH10" s="4"/>
      <c r="XAI10" s="4"/>
      <c r="XAJ10" s="4"/>
      <c r="XAK10" s="4"/>
      <c r="XAL10" s="4"/>
      <c r="XAM10" s="4"/>
      <c r="XAN10" s="4"/>
      <c r="XAO10" s="4"/>
      <c r="XAP10" s="4"/>
      <c r="XAQ10" s="4"/>
      <c r="XAR10" s="4"/>
      <c r="XAS10" s="4"/>
      <c r="XAT10" s="4"/>
      <c r="XAU10" s="4"/>
      <c r="XAV10" s="4"/>
      <c r="XAW10" s="4"/>
      <c r="XAX10" s="4"/>
      <c r="XAY10" s="4"/>
      <c r="XAZ10" s="4"/>
      <c r="XBA10" s="4"/>
      <c r="XBB10" s="4"/>
      <c r="XBC10" s="4"/>
      <c r="XBD10" s="4"/>
      <c r="XBE10" s="4"/>
      <c r="XBF10" s="4"/>
      <c r="XBG10" s="4"/>
      <c r="XBH10" s="4"/>
      <c r="XBI10" s="4"/>
      <c r="XBJ10" s="4"/>
      <c r="XBK10" s="4"/>
      <c r="XBL10" s="4"/>
      <c r="XBM10" s="4"/>
      <c r="XBN10" s="4"/>
      <c r="XBO10" s="4"/>
      <c r="XBP10" s="4"/>
      <c r="XBQ10" s="4"/>
      <c r="XBR10" s="4"/>
      <c r="XBS10" s="4"/>
      <c r="XBT10" s="4"/>
      <c r="XBU10" s="4"/>
      <c r="XBV10" s="4"/>
      <c r="XBW10" s="4"/>
      <c r="XBX10" s="4"/>
      <c r="XBY10" s="4"/>
      <c r="XBZ10" s="4"/>
      <c r="XCA10" s="4"/>
      <c r="XCB10" s="4"/>
      <c r="XCC10" s="4"/>
      <c r="XCD10" s="4"/>
      <c r="XCE10" s="4"/>
      <c r="XCF10" s="4"/>
      <c r="XCG10" s="4"/>
      <c r="XCH10" s="4"/>
      <c r="XCI10" s="4"/>
      <c r="XCJ10" s="4"/>
      <c r="XCK10" s="4"/>
      <c r="XCL10" s="4"/>
      <c r="XCM10" s="4"/>
      <c r="XCN10" s="4"/>
      <c r="XCO10" s="4"/>
      <c r="XCP10" s="4"/>
      <c r="XCQ10" s="4"/>
      <c r="XCR10" s="4"/>
      <c r="XCS10" s="4"/>
      <c r="XCT10" s="4"/>
      <c r="XCU10" s="4"/>
      <c r="XCV10" s="4"/>
      <c r="XCW10" s="4"/>
      <c r="XCX10" s="4"/>
      <c r="XCY10" s="4"/>
      <c r="XCZ10" s="4"/>
      <c r="XDA10" s="4"/>
      <c r="XDB10" s="4"/>
      <c r="XDC10" s="4"/>
      <c r="XDD10" s="4"/>
      <c r="XDE10" s="4"/>
      <c r="XDF10" s="4"/>
      <c r="XDG10" s="4"/>
      <c r="XDH10" s="4"/>
      <c r="XDI10" s="4"/>
      <c r="XDJ10" s="4"/>
      <c r="XDK10" s="4"/>
      <c r="XDL10" s="4"/>
      <c r="XDM10" s="4"/>
      <c r="XDN10" s="4"/>
      <c r="XDO10" s="4"/>
      <c r="XDP10" s="4"/>
      <c r="XDQ10" s="4"/>
      <c r="XDR10" s="4"/>
      <c r="XDS10" s="4"/>
      <c r="XDT10" s="4"/>
      <c r="XDU10" s="4"/>
      <c r="XDV10" s="4"/>
      <c r="XDW10" s="4"/>
      <c r="XDX10" s="4"/>
      <c r="XDY10" s="4"/>
      <c r="XDZ10" s="4"/>
      <c r="XEA10" s="4"/>
      <c r="XEB10" s="4"/>
      <c r="XEC10" s="4"/>
      <c r="XED10" s="4"/>
      <c r="XEE10" s="4"/>
      <c r="XEF10" s="4"/>
      <c r="XEG10" s="4"/>
      <c r="XEH10" s="4"/>
      <c r="XEI10" s="4"/>
      <c r="XEJ10" s="4"/>
      <c r="XEK10" s="4"/>
      <c r="XEL10" s="4"/>
      <c r="XEM10" s="4"/>
      <c r="XEN10" s="4"/>
      <c r="XEO10" s="4"/>
      <c r="XEP10" s="4"/>
      <c r="XEQ10" s="4"/>
      <c r="XER10" s="4"/>
      <c r="XES10" s="4"/>
      <c r="XET10" s="4"/>
      <c r="XEU10" s="4"/>
      <c r="XEV10" s="4"/>
      <c r="XEW10" s="4"/>
      <c r="XEX10" s="4"/>
      <c r="XEY10" s="4"/>
      <c r="XEZ10" s="4"/>
      <c r="XFA10" s="4"/>
      <c r="XFB10" s="60"/>
      <c r="XFC10" s="60"/>
      <c r="XFD10" s="60"/>
    </row>
    <row r="11" s="4" customFormat="1" ht="156" customHeight="1" spans="1:16384">
      <c r="A11" s="19">
        <v>6</v>
      </c>
      <c r="B11" s="25" t="s">
        <v>46</v>
      </c>
      <c r="C11" s="26" t="s">
        <v>47</v>
      </c>
      <c r="D11" s="25" t="s">
        <v>34</v>
      </c>
      <c r="E11" s="25" t="s">
        <v>35</v>
      </c>
      <c r="F11" s="27">
        <f t="shared" si="0"/>
        <v>37</v>
      </c>
      <c r="G11" s="27">
        <v>3.7</v>
      </c>
      <c r="H11" s="27">
        <v>3.7</v>
      </c>
      <c r="I11" s="27">
        <v>3.7</v>
      </c>
      <c r="J11" s="27">
        <v>3.7</v>
      </c>
      <c r="K11" s="27">
        <v>3.7</v>
      </c>
      <c r="L11" s="27">
        <v>3.7</v>
      </c>
      <c r="M11" s="27"/>
      <c r="N11" s="27"/>
      <c r="O11" s="27"/>
      <c r="P11" s="27">
        <v>3.7</v>
      </c>
      <c r="Q11" s="27">
        <v>3.7</v>
      </c>
      <c r="R11" s="27">
        <v>3.7</v>
      </c>
      <c r="S11" s="27">
        <v>3.7</v>
      </c>
      <c r="T11" s="27"/>
      <c r="U11" s="27"/>
      <c r="V11" s="27"/>
      <c r="W11" s="27"/>
      <c r="X11" s="27"/>
      <c r="Y11" s="27"/>
      <c r="Z11" s="27"/>
      <c r="AA11" s="54"/>
      <c r="AB11" s="25" t="s">
        <v>36</v>
      </c>
      <c r="XFB11" s="60"/>
      <c r="XFC11" s="60"/>
      <c r="XFD11" s="60"/>
    </row>
    <row r="12" s="3" customFormat="1" ht="77" customHeight="1" spans="1:28">
      <c r="A12" s="19">
        <v>7</v>
      </c>
      <c r="B12" s="19" t="s">
        <v>48</v>
      </c>
      <c r="C12" s="23" t="s">
        <v>49</v>
      </c>
      <c r="D12" s="19" t="s">
        <v>50</v>
      </c>
      <c r="E12" s="19" t="s">
        <v>35</v>
      </c>
      <c r="F12" s="24">
        <f t="shared" ref="F12:F30" si="1">SUM(G12:V12)</f>
        <v>49.2</v>
      </c>
      <c r="G12" s="24">
        <v>4.5</v>
      </c>
      <c r="H12" s="24">
        <v>2.1</v>
      </c>
      <c r="I12" s="24">
        <v>7.8</v>
      </c>
      <c r="J12" s="24">
        <v>2.1</v>
      </c>
      <c r="K12" s="24">
        <v>7.8</v>
      </c>
      <c r="L12" s="24">
        <v>2.7</v>
      </c>
      <c r="M12" s="24">
        <v>12.6</v>
      </c>
      <c r="N12" s="24"/>
      <c r="O12" s="24"/>
      <c r="P12" s="24">
        <v>2.1</v>
      </c>
      <c r="Q12" s="24">
        <v>2.7</v>
      </c>
      <c r="R12" s="24">
        <v>2.1</v>
      </c>
      <c r="S12" s="24">
        <v>2.7</v>
      </c>
      <c r="T12" s="24"/>
      <c r="U12" s="24"/>
      <c r="V12" s="24"/>
      <c r="W12" s="24"/>
      <c r="X12" s="24"/>
      <c r="Y12" s="24"/>
      <c r="Z12" s="24"/>
      <c r="AA12" s="53"/>
      <c r="AB12" s="25" t="s">
        <v>36</v>
      </c>
    </row>
    <row r="13" s="3" customFormat="1" ht="83" customHeight="1" spans="1:28">
      <c r="A13" s="19">
        <v>8</v>
      </c>
      <c r="B13" s="19" t="s">
        <v>51</v>
      </c>
      <c r="C13" s="23" t="s">
        <v>52</v>
      </c>
      <c r="D13" s="19" t="s">
        <v>34</v>
      </c>
      <c r="E13" s="19" t="s">
        <v>35</v>
      </c>
      <c r="F13" s="24">
        <f t="shared" si="1"/>
        <v>487.2</v>
      </c>
      <c r="G13" s="24">
        <v>48</v>
      </c>
      <c r="H13" s="24">
        <v>48</v>
      </c>
      <c r="I13" s="24">
        <v>48</v>
      </c>
      <c r="J13" s="24">
        <v>48</v>
      </c>
      <c r="K13" s="24">
        <v>48</v>
      </c>
      <c r="L13" s="24">
        <v>48</v>
      </c>
      <c r="M13" s="24">
        <v>7.2</v>
      </c>
      <c r="N13" s="24"/>
      <c r="O13" s="24"/>
      <c r="P13" s="24">
        <v>48</v>
      </c>
      <c r="Q13" s="24">
        <v>48</v>
      </c>
      <c r="R13" s="24">
        <v>48</v>
      </c>
      <c r="S13" s="24">
        <v>48</v>
      </c>
      <c r="T13" s="24"/>
      <c r="U13" s="24"/>
      <c r="V13" s="24"/>
      <c r="W13" s="24"/>
      <c r="X13" s="24"/>
      <c r="Y13" s="24"/>
      <c r="Z13" s="24"/>
      <c r="AA13" s="53"/>
      <c r="AB13" s="25" t="s">
        <v>53</v>
      </c>
    </row>
    <row r="14" s="3" customFormat="1" ht="119" customHeight="1" spans="1:28">
      <c r="A14" s="19">
        <v>9</v>
      </c>
      <c r="B14" s="19" t="s">
        <v>54</v>
      </c>
      <c r="C14" s="23" t="s">
        <v>55</v>
      </c>
      <c r="D14" s="19" t="s">
        <v>56</v>
      </c>
      <c r="E14" s="19" t="s">
        <v>57</v>
      </c>
      <c r="F14" s="24">
        <f t="shared" si="1"/>
        <v>13.78</v>
      </c>
      <c r="G14" s="24">
        <v>1.49</v>
      </c>
      <c r="H14" s="24">
        <v>0.93</v>
      </c>
      <c r="I14" s="24">
        <v>0.85</v>
      </c>
      <c r="J14" s="24">
        <v>0.93</v>
      </c>
      <c r="K14" s="24">
        <v>0.85</v>
      </c>
      <c r="L14" s="24">
        <v>2.29</v>
      </c>
      <c r="M14" s="24"/>
      <c r="N14" s="24"/>
      <c r="O14" s="24"/>
      <c r="P14" s="24">
        <v>0.93</v>
      </c>
      <c r="Q14" s="24">
        <v>2.29</v>
      </c>
      <c r="R14" s="24">
        <v>0.93</v>
      </c>
      <c r="S14" s="24">
        <v>2.29</v>
      </c>
      <c r="T14" s="24"/>
      <c r="U14" s="24"/>
      <c r="V14" s="24"/>
      <c r="W14" s="24"/>
      <c r="X14" s="24"/>
      <c r="Y14" s="24"/>
      <c r="Z14" s="24"/>
      <c r="AA14" s="53"/>
      <c r="AB14" s="25" t="s">
        <v>58</v>
      </c>
    </row>
    <row r="15" s="3" customFormat="1" ht="92" customHeight="1" spans="1:28">
      <c r="A15" s="19">
        <v>10</v>
      </c>
      <c r="B15" s="19" t="s">
        <v>59</v>
      </c>
      <c r="C15" s="23" t="s">
        <v>60</v>
      </c>
      <c r="D15" s="19" t="s">
        <v>56</v>
      </c>
      <c r="E15" s="19" t="s">
        <v>57</v>
      </c>
      <c r="F15" s="24">
        <f t="shared" si="1"/>
        <v>1.6928</v>
      </c>
      <c r="G15" s="24"/>
      <c r="H15" s="24"/>
      <c r="I15" s="24"/>
      <c r="J15" s="24"/>
      <c r="K15" s="24"/>
      <c r="L15" s="24"/>
      <c r="M15" s="24">
        <f>2*0.92*0.92</f>
        <v>1.6928</v>
      </c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53"/>
      <c r="AB15" s="25" t="s">
        <v>58</v>
      </c>
    </row>
    <row r="16" s="3" customFormat="1" ht="92" customHeight="1" spans="1:28">
      <c r="A16" s="19">
        <v>11</v>
      </c>
      <c r="B16" s="19" t="s">
        <v>61</v>
      </c>
      <c r="C16" s="23" t="s">
        <v>62</v>
      </c>
      <c r="D16" s="19" t="s">
        <v>56</v>
      </c>
      <c r="E16" s="19" t="s">
        <v>57</v>
      </c>
      <c r="F16" s="24">
        <f t="shared" si="1"/>
        <v>7.34</v>
      </c>
      <c r="G16" s="24"/>
      <c r="H16" s="24"/>
      <c r="I16" s="24"/>
      <c r="J16" s="24"/>
      <c r="K16" s="24"/>
      <c r="L16" s="24"/>
      <c r="M16" s="24"/>
      <c r="N16" s="24">
        <v>7.34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53"/>
      <c r="AB16" s="25" t="s">
        <v>63</v>
      </c>
    </row>
    <row r="17" s="3" customFormat="1" ht="92" customHeight="1" spans="1:28">
      <c r="A17" s="19">
        <v>12</v>
      </c>
      <c r="B17" s="19" t="s">
        <v>64</v>
      </c>
      <c r="C17" s="23" t="s">
        <v>65</v>
      </c>
      <c r="D17" s="19" t="s">
        <v>56</v>
      </c>
      <c r="E17" s="19" t="s">
        <v>57</v>
      </c>
      <c r="F17" s="24">
        <f t="shared" si="1"/>
        <v>7.95</v>
      </c>
      <c r="G17" s="24"/>
      <c r="H17" s="24"/>
      <c r="I17" s="24"/>
      <c r="J17" s="24"/>
      <c r="K17" s="24"/>
      <c r="L17" s="24"/>
      <c r="M17" s="24"/>
      <c r="N17" s="24"/>
      <c r="O17" s="24">
        <v>7.95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53"/>
      <c r="AB17" s="25" t="s">
        <v>66</v>
      </c>
    </row>
    <row r="18" s="3" customFormat="1" ht="124" customHeight="1" spans="1:28">
      <c r="A18" s="19">
        <v>13</v>
      </c>
      <c r="B18" s="19" t="s">
        <v>67</v>
      </c>
      <c r="C18" s="23" t="s">
        <v>68</v>
      </c>
      <c r="D18" s="19" t="s">
        <v>69</v>
      </c>
      <c r="E18" s="19" t="s">
        <v>35</v>
      </c>
      <c r="F18" s="24">
        <f t="shared" si="1"/>
        <v>169</v>
      </c>
      <c r="G18" s="24">
        <v>13.52</v>
      </c>
      <c r="H18" s="24">
        <v>13.52</v>
      </c>
      <c r="I18" s="24">
        <v>13.52</v>
      </c>
      <c r="J18" s="24">
        <v>13.52</v>
      </c>
      <c r="K18" s="24">
        <v>13.52</v>
      </c>
      <c r="L18" s="24">
        <v>13.52</v>
      </c>
      <c r="M18" s="24">
        <v>13.52</v>
      </c>
      <c r="N18" s="18"/>
      <c r="O18" s="18"/>
      <c r="P18" s="24">
        <v>13.52</v>
      </c>
      <c r="Q18" s="24">
        <v>13.52</v>
      </c>
      <c r="R18" s="24">
        <v>13.52</v>
      </c>
      <c r="S18" s="24">
        <v>13.52</v>
      </c>
      <c r="T18" s="24">
        <v>6.76</v>
      </c>
      <c r="U18" s="24">
        <v>6.76</v>
      </c>
      <c r="V18" s="24">
        <v>6.76</v>
      </c>
      <c r="W18" s="24"/>
      <c r="X18" s="24"/>
      <c r="Y18" s="24"/>
      <c r="Z18" s="24"/>
      <c r="AA18" s="53"/>
      <c r="AB18" s="25" t="s">
        <v>70</v>
      </c>
    </row>
    <row r="19" s="3" customFormat="1" ht="122" customHeight="1" spans="1:28">
      <c r="A19" s="19">
        <v>14</v>
      </c>
      <c r="B19" s="19" t="s">
        <v>71</v>
      </c>
      <c r="C19" s="23" t="s">
        <v>72</v>
      </c>
      <c r="D19" s="19" t="s">
        <v>69</v>
      </c>
      <c r="E19" s="19" t="s">
        <v>35</v>
      </c>
      <c r="F19" s="24">
        <f t="shared" si="1"/>
        <v>294.3</v>
      </c>
      <c r="G19" s="24">
        <v>27.05</v>
      </c>
      <c r="H19" s="24">
        <v>26.4</v>
      </c>
      <c r="I19" s="24">
        <v>27.05</v>
      </c>
      <c r="J19" s="24">
        <v>36.3</v>
      </c>
      <c r="K19" s="24">
        <v>26.4</v>
      </c>
      <c r="L19" s="24">
        <v>35.3</v>
      </c>
      <c r="M19" s="24"/>
      <c r="N19" s="24"/>
      <c r="O19" s="24"/>
      <c r="P19" s="24">
        <v>27.05</v>
      </c>
      <c r="Q19" s="24">
        <v>26.4</v>
      </c>
      <c r="R19" s="24">
        <v>27.05</v>
      </c>
      <c r="S19" s="24">
        <v>35.3</v>
      </c>
      <c r="T19" s="24"/>
      <c r="U19" s="24"/>
      <c r="V19" s="24"/>
      <c r="W19" s="24"/>
      <c r="X19" s="24"/>
      <c r="Y19" s="24"/>
      <c r="Z19" s="24"/>
      <c r="AA19" s="53"/>
      <c r="AB19" s="25" t="s">
        <v>73</v>
      </c>
    </row>
    <row r="20" s="3" customFormat="1" ht="122" customHeight="1" spans="1:28">
      <c r="A20" s="19">
        <v>15</v>
      </c>
      <c r="B20" s="19" t="s">
        <v>74</v>
      </c>
      <c r="C20" s="23" t="s">
        <v>75</v>
      </c>
      <c r="D20" s="19" t="s">
        <v>56</v>
      </c>
      <c r="E20" s="19" t="s">
        <v>57</v>
      </c>
      <c r="F20" s="24">
        <f t="shared" si="1"/>
        <v>31.34</v>
      </c>
      <c r="G20" s="24">
        <v>2.88</v>
      </c>
      <c r="H20" s="24">
        <v>2.42</v>
      </c>
      <c r="I20" s="24">
        <v>2.42</v>
      </c>
      <c r="J20" s="24">
        <v>2.42</v>
      </c>
      <c r="K20" s="24">
        <v>2.42</v>
      </c>
      <c r="L20" s="24">
        <v>2.42</v>
      </c>
      <c r="M20" s="24">
        <v>6.68</v>
      </c>
      <c r="N20" s="24"/>
      <c r="O20" s="24"/>
      <c r="P20" s="24">
        <v>2.42</v>
      </c>
      <c r="Q20" s="24">
        <v>2.42</v>
      </c>
      <c r="R20" s="24">
        <v>2.42</v>
      </c>
      <c r="S20" s="24">
        <v>2.42</v>
      </c>
      <c r="T20" s="24"/>
      <c r="U20" s="24"/>
      <c r="V20" s="24"/>
      <c r="W20" s="24"/>
      <c r="X20" s="24"/>
      <c r="Y20" s="24"/>
      <c r="Z20" s="24"/>
      <c r="AA20" s="53"/>
      <c r="AB20" s="25" t="s">
        <v>76</v>
      </c>
    </row>
    <row r="21" s="3" customFormat="1" ht="80" customHeight="1" spans="1:28">
      <c r="A21" s="19">
        <v>16</v>
      </c>
      <c r="B21" s="19" t="s">
        <v>59</v>
      </c>
      <c r="C21" s="23" t="s">
        <v>77</v>
      </c>
      <c r="D21" s="19" t="s">
        <v>56</v>
      </c>
      <c r="E21" s="19" t="s">
        <v>57</v>
      </c>
      <c r="F21" s="24">
        <f t="shared" si="1"/>
        <v>8.85032</v>
      </c>
      <c r="G21" s="24">
        <v>0.73754</v>
      </c>
      <c r="H21" s="24">
        <v>0.73754</v>
      </c>
      <c r="I21" s="24">
        <v>0.73754</v>
      </c>
      <c r="J21" s="24">
        <v>0.73754</v>
      </c>
      <c r="K21" s="24">
        <v>0.73754</v>
      </c>
      <c r="L21" s="24">
        <v>0.73754</v>
      </c>
      <c r="M21" s="24"/>
      <c r="N21" s="24"/>
      <c r="O21" s="24"/>
      <c r="P21" s="24">
        <v>0.73754</v>
      </c>
      <c r="Q21" s="24">
        <v>1.475</v>
      </c>
      <c r="R21" s="24">
        <v>0.73754</v>
      </c>
      <c r="S21" s="24">
        <v>1.475</v>
      </c>
      <c r="T21" s="24"/>
      <c r="U21" s="24"/>
      <c r="V21" s="24"/>
      <c r="W21" s="24"/>
      <c r="X21" s="24"/>
      <c r="Y21" s="24"/>
      <c r="Z21" s="24"/>
      <c r="AA21" s="53"/>
      <c r="AB21" s="25" t="s">
        <v>78</v>
      </c>
    </row>
    <row r="22" s="3" customFormat="1" ht="28" customHeight="1" spans="1:28">
      <c r="A22" s="19">
        <v>17</v>
      </c>
      <c r="B22" s="19" t="s">
        <v>79</v>
      </c>
      <c r="C22" s="23" t="s">
        <v>80</v>
      </c>
      <c r="D22" s="19" t="s">
        <v>56</v>
      </c>
      <c r="E22" s="29" t="s">
        <v>57</v>
      </c>
      <c r="F22" s="24">
        <f t="shared" si="1"/>
        <v>2.94</v>
      </c>
      <c r="G22" s="24"/>
      <c r="H22" s="24"/>
      <c r="I22" s="24"/>
      <c r="J22" s="24"/>
      <c r="K22" s="24"/>
      <c r="L22" s="24"/>
      <c r="M22" s="24">
        <v>2.94</v>
      </c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53"/>
      <c r="AB22" s="25" t="s">
        <v>81</v>
      </c>
    </row>
    <row r="23" s="3" customFormat="1" ht="76" customHeight="1" spans="1:28">
      <c r="A23" s="19">
        <v>18</v>
      </c>
      <c r="B23" s="19" t="s">
        <v>82</v>
      </c>
      <c r="C23" s="23" t="s">
        <v>83</v>
      </c>
      <c r="D23" s="19" t="s">
        <v>56</v>
      </c>
      <c r="E23" s="29" t="s">
        <v>57</v>
      </c>
      <c r="F23" s="24">
        <f t="shared" si="1"/>
        <v>19.5</v>
      </c>
      <c r="G23" s="24">
        <v>1.5</v>
      </c>
      <c r="H23" s="24">
        <v>1.5</v>
      </c>
      <c r="I23" s="24">
        <v>1.5</v>
      </c>
      <c r="J23" s="24">
        <v>1.5</v>
      </c>
      <c r="K23" s="24">
        <v>1.5</v>
      </c>
      <c r="L23" s="24">
        <v>1.5</v>
      </c>
      <c r="M23" s="24"/>
      <c r="N23" s="24"/>
      <c r="O23" s="24"/>
      <c r="P23" s="24">
        <v>3</v>
      </c>
      <c r="Q23" s="24">
        <v>3</v>
      </c>
      <c r="R23" s="24">
        <v>1.5</v>
      </c>
      <c r="S23" s="24">
        <v>3</v>
      </c>
      <c r="T23" s="24"/>
      <c r="U23" s="24"/>
      <c r="V23" s="24"/>
      <c r="W23" s="24"/>
      <c r="X23" s="24"/>
      <c r="Y23" s="24"/>
      <c r="Z23" s="24"/>
      <c r="AA23" s="53"/>
      <c r="AB23" s="25" t="s">
        <v>84</v>
      </c>
    </row>
    <row r="24" s="3" customFormat="1" ht="45" customHeight="1" spans="1:28">
      <c r="A24" s="19">
        <v>19</v>
      </c>
      <c r="B24" s="19" t="s">
        <v>85</v>
      </c>
      <c r="C24" s="23" t="s">
        <v>86</v>
      </c>
      <c r="D24" s="19" t="s">
        <v>56</v>
      </c>
      <c r="E24" s="29" t="s">
        <v>57</v>
      </c>
      <c r="F24" s="24">
        <f t="shared" si="1"/>
        <v>486</v>
      </c>
      <c r="G24" s="24">
        <v>48</v>
      </c>
      <c r="H24" s="24">
        <v>48</v>
      </c>
      <c r="I24" s="24">
        <v>48</v>
      </c>
      <c r="J24" s="24">
        <v>48</v>
      </c>
      <c r="K24" s="24">
        <v>48</v>
      </c>
      <c r="L24" s="24">
        <v>48</v>
      </c>
      <c r="M24" s="24">
        <v>6</v>
      </c>
      <c r="N24" s="24"/>
      <c r="O24" s="24"/>
      <c r="P24" s="24">
        <v>48</v>
      </c>
      <c r="Q24" s="24">
        <v>48</v>
      </c>
      <c r="R24" s="24">
        <v>48</v>
      </c>
      <c r="S24" s="24">
        <v>48</v>
      </c>
      <c r="T24" s="24"/>
      <c r="U24" s="24"/>
      <c r="V24" s="24"/>
      <c r="W24" s="24"/>
      <c r="X24" s="24"/>
      <c r="Y24" s="24"/>
      <c r="Z24" s="24"/>
      <c r="AA24" s="53"/>
      <c r="AB24" s="25" t="s">
        <v>87</v>
      </c>
    </row>
    <row r="25" s="3" customFormat="1" ht="57" customHeight="1" spans="1:28">
      <c r="A25" s="19">
        <v>20</v>
      </c>
      <c r="B25" s="19" t="s">
        <v>88</v>
      </c>
      <c r="C25" s="23" t="s">
        <v>89</v>
      </c>
      <c r="D25" s="19" t="s">
        <v>56</v>
      </c>
      <c r="E25" s="29" t="s">
        <v>57</v>
      </c>
      <c r="F25" s="24">
        <f t="shared" si="1"/>
        <v>10.879</v>
      </c>
      <c r="G25" s="24"/>
      <c r="H25" s="24"/>
      <c r="I25" s="24"/>
      <c r="J25" s="24"/>
      <c r="K25" s="24"/>
      <c r="L25" s="24"/>
      <c r="M25" s="24"/>
      <c r="N25" s="24">
        <v>10.879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53"/>
      <c r="AB25" s="25" t="s">
        <v>90</v>
      </c>
    </row>
    <row r="26" s="3" customFormat="1" ht="66" customHeight="1" spans="1:28">
      <c r="A26" s="19">
        <v>21</v>
      </c>
      <c r="B26" s="19" t="s">
        <v>91</v>
      </c>
      <c r="C26" s="23" t="s">
        <v>92</v>
      </c>
      <c r="D26" s="19" t="s">
        <v>93</v>
      </c>
      <c r="E26" s="29" t="s">
        <v>35</v>
      </c>
      <c r="F26" s="24">
        <f t="shared" si="1"/>
        <v>200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>
        <v>100</v>
      </c>
      <c r="R26" s="24"/>
      <c r="S26" s="24">
        <v>100</v>
      </c>
      <c r="T26" s="24"/>
      <c r="U26" s="24"/>
      <c r="V26" s="24"/>
      <c r="W26" s="24"/>
      <c r="X26" s="24"/>
      <c r="Y26" s="24"/>
      <c r="Z26" s="24"/>
      <c r="AA26" s="53"/>
      <c r="AB26" s="25" t="s">
        <v>94</v>
      </c>
    </row>
    <row r="27" s="3" customFormat="1" ht="66" customHeight="1" spans="1:28">
      <c r="A27" s="19">
        <v>22</v>
      </c>
      <c r="B27" s="19" t="s">
        <v>95</v>
      </c>
      <c r="C27" s="23" t="s">
        <v>96</v>
      </c>
      <c r="D27" s="19" t="s">
        <v>56</v>
      </c>
      <c r="E27" s="29" t="s">
        <v>57</v>
      </c>
      <c r="F27" s="24">
        <f t="shared" si="1"/>
        <v>8779.505</v>
      </c>
      <c r="G27" s="24">
        <v>889.48</v>
      </c>
      <c r="H27" s="24">
        <v>634.92</v>
      </c>
      <c r="I27" s="24">
        <v>1039.45</v>
      </c>
      <c r="J27" s="24">
        <v>634.92</v>
      </c>
      <c r="K27" s="24">
        <v>1036.765</v>
      </c>
      <c r="L27" s="24">
        <v>883.7</v>
      </c>
      <c r="M27" s="24"/>
      <c r="N27" s="24"/>
      <c r="O27" s="24"/>
      <c r="P27" s="24">
        <v>634.92</v>
      </c>
      <c r="Q27" s="24">
        <v>1199.24</v>
      </c>
      <c r="R27" s="24">
        <v>634.92</v>
      </c>
      <c r="S27" s="24">
        <v>1191.19</v>
      </c>
      <c r="T27" s="24"/>
      <c r="U27" s="24"/>
      <c r="V27" s="24"/>
      <c r="W27" s="24"/>
      <c r="X27" s="24"/>
      <c r="Y27" s="24"/>
      <c r="Z27" s="24"/>
      <c r="AA27" s="53"/>
      <c r="AB27" s="25" t="s">
        <v>97</v>
      </c>
    </row>
    <row r="28" s="3" customFormat="1" ht="66" customHeight="1" spans="1:28">
      <c r="A28" s="19">
        <v>23</v>
      </c>
      <c r="B28" s="19" t="s">
        <v>95</v>
      </c>
      <c r="C28" s="23" t="s">
        <v>98</v>
      </c>
      <c r="D28" s="19" t="s">
        <v>56</v>
      </c>
      <c r="E28" s="29" t="s">
        <v>57</v>
      </c>
      <c r="F28" s="24">
        <f t="shared" si="1"/>
        <v>14.72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>
        <v>14.72</v>
      </c>
      <c r="U28" s="24"/>
      <c r="V28" s="24"/>
      <c r="W28" s="24"/>
      <c r="X28" s="24"/>
      <c r="Y28" s="24"/>
      <c r="Z28" s="24"/>
      <c r="AA28" s="53"/>
      <c r="AB28" s="25" t="s">
        <v>97</v>
      </c>
    </row>
    <row r="29" s="3" customFormat="1" ht="66" customHeight="1" spans="1:28">
      <c r="A29" s="19">
        <v>24</v>
      </c>
      <c r="B29" s="19" t="s">
        <v>99</v>
      </c>
      <c r="C29" s="23" t="s">
        <v>100</v>
      </c>
      <c r="D29" s="19" t="s">
        <v>56</v>
      </c>
      <c r="E29" s="29" t="s">
        <v>57</v>
      </c>
      <c r="F29" s="24">
        <f t="shared" si="1"/>
        <v>3</v>
      </c>
      <c r="G29" s="24">
        <v>0.3</v>
      </c>
      <c r="H29" s="24">
        <v>0.3</v>
      </c>
      <c r="I29" s="24">
        <v>0.3</v>
      </c>
      <c r="J29" s="24">
        <v>0.3</v>
      </c>
      <c r="K29" s="24">
        <v>0.3</v>
      </c>
      <c r="L29" s="24">
        <v>0.3</v>
      </c>
      <c r="M29" s="24"/>
      <c r="N29" s="24"/>
      <c r="O29" s="24"/>
      <c r="P29" s="24">
        <v>0.3</v>
      </c>
      <c r="Q29" s="24">
        <v>0.3</v>
      </c>
      <c r="R29" s="24">
        <v>0.3</v>
      </c>
      <c r="S29" s="24">
        <v>0.3</v>
      </c>
      <c r="T29" s="24"/>
      <c r="U29" s="24"/>
      <c r="V29" s="24"/>
      <c r="W29" s="24"/>
      <c r="X29" s="24"/>
      <c r="Y29" s="24"/>
      <c r="Z29" s="24"/>
      <c r="AA29" s="53"/>
      <c r="AB29" s="25" t="s">
        <v>101</v>
      </c>
    </row>
    <row r="30" s="3" customFormat="1" ht="66" customHeight="1" spans="1:28">
      <c r="A30" s="19">
        <v>25</v>
      </c>
      <c r="B30" s="19" t="s">
        <v>102</v>
      </c>
      <c r="C30" s="23" t="s">
        <v>103</v>
      </c>
      <c r="D30" s="19" t="s">
        <v>56</v>
      </c>
      <c r="E30" s="29" t="s">
        <v>57</v>
      </c>
      <c r="F30" s="24">
        <f t="shared" si="1"/>
        <v>172.825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>
        <v>104.75</v>
      </c>
      <c r="U30" s="24">
        <v>68.075</v>
      </c>
      <c r="V30" s="24"/>
      <c r="W30" s="24"/>
      <c r="X30" s="24"/>
      <c r="Y30" s="24"/>
      <c r="Z30" s="24"/>
      <c r="AA30" s="53"/>
      <c r="AB30" s="25" t="s">
        <v>97</v>
      </c>
    </row>
    <row r="31" s="5" customFormat="1" ht="36" customHeight="1" spans="1:28">
      <c r="A31" s="17" t="s">
        <v>104</v>
      </c>
      <c r="B31" s="30" t="s">
        <v>105</v>
      </c>
      <c r="C31" s="31"/>
      <c r="D31" s="32"/>
      <c r="E31" s="33" t="s">
        <v>106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55"/>
    </row>
    <row r="32" s="6" customFormat="1" ht="36" customHeight="1" spans="1:28">
      <c r="A32" s="35" t="s">
        <v>107</v>
      </c>
      <c r="B32" s="36" t="s">
        <v>108</v>
      </c>
      <c r="C32" s="31"/>
      <c r="D32" s="32"/>
      <c r="E32" s="33" t="s">
        <v>106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56"/>
      <c r="AB32" s="57"/>
    </row>
    <row r="33" s="6" customFormat="1" ht="36" customHeight="1" spans="1:28">
      <c r="A33" s="35" t="s">
        <v>109</v>
      </c>
      <c r="B33" s="30" t="s">
        <v>110</v>
      </c>
      <c r="C33" s="31"/>
      <c r="D33" s="32"/>
      <c r="E33" s="33" t="s">
        <v>106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56"/>
      <c r="AB33" s="57"/>
    </row>
    <row r="34" ht="221" customHeight="1" spans="1:28">
      <c r="A34" s="38" t="s">
        <v>111</v>
      </c>
      <c r="B34" s="39"/>
      <c r="C34" s="40"/>
      <c r="D34" s="40"/>
      <c r="E34" s="4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58"/>
      <c r="AB34" s="59"/>
    </row>
  </sheetData>
  <protectedRanges>
    <protectedRange password="C73D" sqref="W6:Y28 W30:Y30" name="区域1"/>
  </protectedRanges>
  <autoFilter xmlns:etc="http://www.wps.cn/officeDocument/2017/etCustomData" ref="A1:AB34" etc:filterBottomFollowUsedRange="0">
    <extLst/>
  </autoFilter>
  <mergeCells count="36">
    <mergeCell ref="A1:AB1"/>
    <mergeCell ref="A2:E2"/>
    <mergeCell ref="F2:Z2"/>
    <mergeCell ref="B5:D5"/>
    <mergeCell ref="B31:D31"/>
    <mergeCell ref="B32:D32"/>
    <mergeCell ref="B33:D33"/>
    <mergeCell ref="A34:AB3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</mergeCells>
  <printOptions horizontalCentered="1"/>
  <pageMargins left="0.314583333333333" right="0.314583333333333" top="0.393055555555556" bottom="0.590277777777778" header="0.196527777777778" footer="0.393055555555556"/>
  <pageSetup paperSize="9" scale="36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招标清单厂房室内部分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李赛华</cp:lastModifiedBy>
  <dcterms:created xsi:type="dcterms:W3CDTF">2021-06-17T13:48:00Z</dcterms:created>
  <dcterms:modified xsi:type="dcterms:W3CDTF">2025-09-10T23:43:23Z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8AA9F5E061384C1E9230A2E113B19484_13</vt:lpwstr>
  </property>
  <property fmtid="{D5CDD505-2E9C-101B-9397-08002B2CF9AE}" pid="3" name="KSOProductBuildVer">
    <vt:lpwstr>2052-12.1.0.22529</vt:lpwstr>
  </property>
</Properties>
</file>