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8"/>
  </bookViews>
  <sheets>
    <sheet name="招标清单20250611版" sheetId="13" r:id="rId1"/>
  </sheets>
  <definedNames>
    <definedName name="_xlnm._FilterDatabase" localSheetId="0" hidden="1">招标清单20250611版!$A$1:$AC$27</definedName>
    <definedName name="_xlnm.Print_Titles" localSheetId="0">招标清单20250611版!$1:$4</definedName>
    <definedName name="_xlnm.Print_Area" localSheetId="0">招标清单20250611版!$A$1:$AC$27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<sst xmlns="http://schemas.openxmlformats.org/spreadsheetml/2006/main" count="117" uniqueCount="82">
  <si>
    <t>铝合金门窗工程招标清单（20250611版）</t>
  </si>
  <si>
    <t>工程名称：南京现代表面处理科技产业中心项目一期A地块建设项目（不含11#、12#厂房）</t>
  </si>
  <si>
    <t>序号</t>
  </si>
  <si>
    <t>名称</t>
  </si>
  <si>
    <t>项目特征描述</t>
  </si>
  <si>
    <t>工程量计算规则</t>
  </si>
  <si>
    <t>计量
单位</t>
  </si>
  <si>
    <t>1号厂房工程量</t>
  </si>
  <si>
    <t>2号厂房工程量</t>
  </si>
  <si>
    <t>3号厂房工程量</t>
  </si>
  <si>
    <t>4号厂房工程量</t>
  </si>
  <si>
    <t>5号厂房工程量</t>
  </si>
  <si>
    <t>8号厂房工程量</t>
  </si>
  <si>
    <t>暂存仓库1工程量</t>
  </si>
  <si>
    <t>初期雨水收集池工程量</t>
  </si>
  <si>
    <t>地下废水管廊工程量</t>
  </si>
  <si>
    <t>6号厂房工程量工程量</t>
  </si>
  <si>
    <t>7号厂房工程量</t>
  </si>
  <si>
    <t>9号厂房工程量</t>
  </si>
  <si>
    <t>10号厂房工程量</t>
  </si>
  <si>
    <t>门卫室一工程量</t>
  </si>
  <si>
    <t>门卫室二工程量</t>
  </si>
  <si>
    <t>门卫室三工程量</t>
  </si>
  <si>
    <t>工程量合计
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</si>
  <si>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</si>
  <si>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</si>
  <si>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</si>
  <si>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</si>
  <si>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</si>
  <si>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</si>
  <si>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主材费1（型材）</t>
  </si>
  <si>
    <t>主材费2
（玻璃）</t>
  </si>
  <si>
    <t>一</t>
  </si>
  <si>
    <t>铝合金门窗</t>
  </si>
  <si>
    <t>普通型材70系列铝合金上悬窗</t>
  </si>
  <si>
    <t>1.框、扇材质:普通型材70系列铝合金上悬窗，外窗壁厚≥1.8mm，内窗壁厚≥1.4mm，铝合金边框为灰色
2.玻璃品种、厚度:6mm蓝灰色中等透光热反射钢化玻璃
3.含五金配件及其它配件
4.具体做法详见招标图纸</t>
  </si>
  <si>
    <t>按设计深化图纸框外围面积以“m2”计算</t>
  </si>
  <si>
    <t>m2</t>
  </si>
  <si>
    <t>普通型材70系列铝合金固定窗</t>
  </si>
  <si>
    <t>1.框、扇材质:普通型材70系列成品铝合金固定窗，外窗壁厚≥1.8mm，内窗壁厚≥1.4mm，铝合金边框为灰色
3.玻璃品种、厚度:6mm蓝灰色中等透光热反射钢化玻璃
4.含五金配件及其它配件
5.具体做法详见招标图纸</t>
  </si>
  <si>
    <t>普通型材70系列铝合金推拉窗</t>
  </si>
  <si>
    <t>1.框、扇材质:普通型材70系列铝合金推拉窗（带消防救援窗口），外窗壁厚≥1.8mm，内窗壁厚≥1.4mm，铝合金边框为灰色
3.玻璃品种、厚度:6mm蓝灰色中等透光热反射钢化玻璃
4.含五金配件及其它配件
5.具体做法详见招标图纸</t>
  </si>
  <si>
    <t>普通型材70系列铝合金组合窗-（上悬窗+固定窗）</t>
  </si>
  <si>
    <t>1.框、扇材质:普通型材70系列铝合金组合窗（上悬窗+固定窗），外窗壁厚≥1.8mm，内窗壁厚≥1.4mm，铝合金边框为灰色
2.玻璃品种、厚度:6mm蓝灰色中等透光热反射钢化玻璃
3.含五金配件及其它配件
4.具体做法详见招标图纸</t>
  </si>
  <si>
    <t>普通型材70系列铝合金组合窗-上悬窗+固定窗（带消防救援窗口）</t>
  </si>
  <si>
    <t>1.框、扇材质:普通型材70系列铝合金组合窗（上悬窗+固定窗），带消防救援窗口，外窗壁厚≥1.8mm，内窗壁厚≥1.4mm，铝合金边框为灰色
2.玻璃品种、厚度:6mm蓝灰色中等透光热反射钢化玻璃/5mm厚钢化易碎玻璃（内外设供消防员进入永久标识）
3.含五金配件及其它配件
4.具体做法详见招标图纸</t>
  </si>
  <si>
    <t>按设计图示框外围面积以“m2”计算</t>
  </si>
  <si>
    <t>70系列铝合金组合窗-（防雨百叶+固定窗）</t>
  </si>
  <si>
    <t>1.框、扇材质:70系列铝合金组合窗（防雨百叶+固定窗），外窗壁厚≥1.8mm，内窗壁厚≥1.4mm，铝合金边框为灰色
2.玻璃品种、厚度:6mm蓝灰色中等透光热反射钢化玻璃/防雨百叶
3.含五金配件及其它配件
4.具体做法详见招标图纸</t>
  </si>
  <si>
    <t>70系列铝合金组合窗-（上悬窗+固定窗+防雨百叶）</t>
  </si>
  <si>
    <t>1.框、扇材质:70系列铝合金组合窗（上悬窗+固定窗+防雨百叶窗，外窗壁厚≥1.8mm，内窗壁厚≥1.4mm，铝合金边框为灰色
2.玻璃品种、厚度:6mm蓝灰色中等透光热反射钢化玻璃/防雨百叶
3.含五金配件及其它配件
4.具体做法详见招标图纸</t>
  </si>
  <si>
    <t>70系列铝合金平开门（带通风百叶）</t>
  </si>
  <si>
    <t>1.框、扇材质:70系列铝合金平开门（带通风百叶），外门壁厚≥2.2mm，内门壁厚≥2.0mm，铝合金边框为灰色
2.玻璃品种、厚度:玻璃门采用6mm厚磨砂钢化玻璃
3.含五金配件及其它配件
4.具体做法详见招标图纸</t>
  </si>
  <si>
    <t>70系列铝合金组合门窗-门联窗（窗采用6mm蓝灰色中等透光热反射钢化玻璃，门采用≥6mm厚安全玻璃 ）</t>
  </si>
  <si>
    <t>1.框、扇材质:70系列成品铝合金门联窗，外门壁厚≥2.2mm，内门壁厚≥2.0mm，外窗壁厚≥1.8mm，内窗壁厚≥1.4mm，铝合金边框为灰色
2.玻璃品种、厚度:窗采用6mm蓝灰色中等透光热反射钢化玻璃，门采用≥6mm厚安全玻璃
3.含五金配件及其它配件
4.具体做法详见招标图纸</t>
  </si>
  <si>
    <r>
      <rPr>
        <sz val="11"/>
        <rFont val="宋体"/>
        <charset val="134"/>
      </rPr>
      <t>70系列铝合金组合门窗-门联窗</t>
    </r>
    <r>
      <rPr>
        <b/>
        <sz val="11"/>
        <rFont val="宋体"/>
        <charset val="134"/>
      </rPr>
      <t>【氟碳喷涂】</t>
    </r>
    <r>
      <rPr>
        <sz val="11"/>
        <rFont val="宋体"/>
        <charset val="134"/>
      </rPr>
      <t>（6mm浮法白玻钢化玻璃）</t>
    </r>
  </si>
  <si>
    <r>
      <rPr>
        <sz val="11"/>
        <rFont val="宋体"/>
        <charset val="134"/>
      </rPr>
      <t>1.框、扇材质:70系列成品铝合金门联窗</t>
    </r>
    <r>
      <rPr>
        <b/>
        <sz val="11"/>
        <rFont val="宋体"/>
        <charset val="134"/>
      </rPr>
      <t>（氟碳喷涂）</t>
    </r>
    <r>
      <rPr>
        <sz val="11"/>
        <rFont val="宋体"/>
        <charset val="134"/>
      </rPr>
      <t>，外门壁厚≥2.2mm，内门壁厚≥2.0mm，外窗壁厚≥1.8mm，内窗壁厚≥1.4mm，铝合金边框为灰色
2.玻璃品种、厚度:6mm浮法白玻钢化玻璃
3.含五金配件及其它配件
4.具体做法详见招标图纸</t>
    </r>
  </si>
  <si>
    <r>
      <rPr>
        <sz val="11"/>
        <rFont val="宋体"/>
        <charset val="134"/>
      </rPr>
      <t>断桥型材70系列铝合金组合窗</t>
    </r>
    <r>
      <rPr>
        <b/>
        <sz val="11"/>
        <rFont val="宋体"/>
        <charset val="134"/>
      </rPr>
      <t>【氟碳喷涂】</t>
    </r>
    <r>
      <rPr>
        <sz val="11"/>
        <rFont val="宋体"/>
        <charset val="134"/>
      </rPr>
      <t>-(上悬窗+固定窗（磨砂玻璃）)</t>
    </r>
  </si>
  <si>
    <r>
      <rPr>
        <sz val="11"/>
        <rFont val="宋体"/>
        <charset val="134"/>
      </rPr>
      <t>1.名称:断桥型材70系列铝合金组合窗（上悬+固定（磨砂玻璃））
2.框、扇材质:</t>
    </r>
    <r>
      <rPr>
        <b/>
        <sz val="11"/>
        <rFont val="宋体"/>
        <charset val="134"/>
      </rPr>
      <t>隔热断桥</t>
    </r>
    <r>
      <rPr>
        <sz val="11"/>
        <rFont val="宋体"/>
        <charset val="134"/>
      </rPr>
      <t>铝合金边框</t>
    </r>
    <r>
      <rPr>
        <b/>
        <sz val="11"/>
        <rFont val="宋体"/>
        <charset val="134"/>
      </rPr>
      <t>（氟碳喷涂）</t>
    </r>
    <r>
      <rPr>
        <sz val="11"/>
        <rFont val="宋体"/>
        <charset val="134"/>
      </rPr>
      <t>，外窗壁厚≥1.8mm，内窗壁厚≥1.4mm，铝合金边框为灰色
3.玻璃品种、厚度:6中透Low-E+12A+6mm磨砂中空双钢化
4.含五金配件及其它配件
5.具体做法详见招标图纸</t>
    </r>
  </si>
  <si>
    <t>断桥型材70系列铝合金组合窗-(上悬窗+固定窗（磨砂玻璃）)</t>
  </si>
  <si>
    <r>
      <rPr>
        <sz val="11"/>
        <rFont val="宋体"/>
        <charset val="134"/>
      </rPr>
      <t>断桥型材130系列明框铝合金组合门窗</t>
    </r>
    <r>
      <rPr>
        <b/>
        <sz val="11"/>
        <rFont val="宋体"/>
        <charset val="134"/>
      </rPr>
      <t>【氟碳喷涂】</t>
    </r>
    <r>
      <rPr>
        <sz val="11"/>
        <rFont val="宋体"/>
        <charset val="134"/>
      </rPr>
      <t>-门联窗（带消防救援窗口）</t>
    </r>
  </si>
  <si>
    <r>
      <rPr>
        <sz val="11"/>
        <rFont val="宋体"/>
        <charset val="134"/>
      </rPr>
      <t>1.部位：门卫室一MC2
2.框、扇材质:断桥型材130系列明框铝合金门联窗（带消防救援窗口，内嵌断桥90系列推拉窗、断桥70系列平开门），</t>
    </r>
    <r>
      <rPr>
        <b/>
        <sz val="11"/>
        <rFont val="宋体"/>
        <charset val="134"/>
      </rPr>
      <t>隔热断桥</t>
    </r>
    <r>
      <rPr>
        <sz val="11"/>
        <rFont val="宋体"/>
        <charset val="134"/>
      </rPr>
      <t>铝合金边框</t>
    </r>
    <r>
      <rPr>
        <b/>
        <sz val="11"/>
        <rFont val="宋体"/>
        <charset val="134"/>
      </rPr>
      <t>（氟碳喷涂）</t>
    </r>
    <r>
      <rPr>
        <sz val="11"/>
        <rFont val="宋体"/>
        <charset val="134"/>
      </rPr>
      <t>,外门壁厚≥2.2mm，内门壁厚≥2.0mm，外窗壁厚≥1.8mm，内窗壁厚≥1.4mm，幕墙型材壁厚≥2.5mm，铝合金边框为灰色
4.玻璃品种、厚度:6中透Low-E+12A+6mm蓝灰色中空双钢化玻璃/6中透Low-E+12A+6mm磨砂中空双钢化玻璃，设5mm厚钢化易碎玻璃供消防员进入永久标识
5.门带铝合金护板，高350mm，含五金配件及其它配件
6.具体做法详见招标图纸</t>
    </r>
  </si>
  <si>
    <r>
      <rPr>
        <sz val="11"/>
        <rFont val="宋体"/>
        <charset val="134"/>
      </rPr>
      <t>1.部位：门卫室二MC1
2.框、扇材质:断桥型材130系列明框铝合金门联窗（带消防救援窗口，内嵌断桥90系列推拉窗、断桥70系列平开门），</t>
    </r>
    <r>
      <rPr>
        <b/>
        <sz val="11"/>
        <rFont val="宋体"/>
        <charset val="134"/>
      </rPr>
      <t>隔热断桥</t>
    </r>
    <r>
      <rPr>
        <sz val="11"/>
        <rFont val="宋体"/>
        <charset val="134"/>
      </rPr>
      <t>铝合金边框</t>
    </r>
    <r>
      <rPr>
        <b/>
        <sz val="11"/>
        <rFont val="宋体"/>
        <charset val="134"/>
      </rPr>
      <t>（氟碳喷涂）</t>
    </r>
    <r>
      <rPr>
        <sz val="11"/>
        <rFont val="宋体"/>
        <charset val="134"/>
      </rPr>
      <t>,外门壁厚≥2.2mm，内门壁厚≥2.0mm，外窗壁厚≥1.8mm，内窗壁厚≥1.4mm，幕墙型材壁厚≥2.5mm，铝合金边框为灰色
4.玻璃品种、厚度:6中透Low-E+12A+6mm蓝灰色中空双钢化玻璃/5厚钢化玻璃，设5mm厚钢化易碎玻璃供消防员进入永久标识
5.门带铝合金护板，高350mm，含五金配件及其它配件
6.具体做法详见招标图纸</t>
    </r>
  </si>
  <si>
    <t>门卫2</t>
  </si>
  <si>
    <t>断桥型材90系列铝合金组合门窗-门联窗（带消防救援窗口）</t>
  </si>
  <si>
    <r>
      <rPr>
        <sz val="11"/>
        <rFont val="宋体"/>
        <charset val="134"/>
      </rPr>
      <t>1.部位：门卫室三
2.框、扇材质:断桥型材90系列铝合金门联窗（带消防救援窗口，断桥90系列固定窗、推拉窗、断桥70系列平开门），</t>
    </r>
    <r>
      <rPr>
        <b/>
        <sz val="11"/>
        <rFont val="宋体"/>
        <charset val="134"/>
      </rPr>
      <t>隔热断桥</t>
    </r>
    <r>
      <rPr>
        <sz val="11"/>
        <rFont val="宋体"/>
        <charset val="134"/>
      </rPr>
      <t>铝合金边框,外门壁厚≥2.2mm，内门壁厚≥2.0mm，外窗壁厚≥1.8mm，内窗壁厚≥1.4mm，幕墙型材壁厚≥2.5mm，铝合金边框为灰色
4.玻璃品种、厚度:6中透Low-E+12A+6mm蓝灰色中空双钢化玻璃，设5mm厚钢化易碎玻璃供消防员进入永久标识
5.门带铝合金护板，高350mm，含五金配件及其它配件
6.具体做法详见招标图纸</t>
    </r>
  </si>
  <si>
    <t>固定铝合金防雨百叶窗/固定铝合金通风百叶窗</t>
  </si>
  <si>
    <t>1.名称:铝合金防雨百叶窗
2.框、扇材质:外框76*25*1.2mm铝合金方管，百叶片≥1.2mm，铝合金边框为灰色
3.含五金配件及其它配件
4.具体做法详见招标图纸</t>
  </si>
  <si>
    <t>防虫网</t>
  </si>
  <si>
    <t>1.名称:防虫网
2.材质:内衬40*4,304#不锈钢角铁，φ0.2不锈钢网眼
3.含五金配件及其它配件
4.具体做法详见招标图纸</t>
  </si>
  <si>
    <t>手动开启装置</t>
  </si>
  <si>
    <t>1.平开窗手动开启装置，含手摇上下机、长曲臂组件、水管等配件(以便在高位不便于直接开启的窗，应设置距地面高度1.3m~1.5m的手动开启装置。）</t>
  </si>
  <si>
    <t>按实际安装套数计算</t>
  </si>
  <si>
    <t>套</t>
  </si>
  <si>
    <t>二</t>
  </si>
  <si>
    <t>不含税工程合计（1+2+3+……+18）</t>
  </si>
  <si>
    <t>元</t>
  </si>
  <si>
    <t>三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</si>
  <si>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</si>
  <si>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四</t>
  </si>
  <si>
    <t>含税工程合计（二+三）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</si>
  <si>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2、材料品牌：铝合金及五金配件（不限品牌、控关键指标），玻璃（南玻、中玻、信义、控关键指标），玻璃胶（白云、安泰、GE、瓦克、汉高百得），防水胶条（广州白云、道康宁、安泰、之江）。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3、本工程除聚合物水泥防水砂浆材料甲供，其余由分包单位包工包料完成。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但不限于铝合金门窗制作、安装、聚合物水泥防水砂浆塞缝、门窗边做收口前防水处理及门窗边刷防水（防水材料包工包料，收口工作由总包单位施工）、打密封胶、成品保护费用等，具体做法详见施工图纸及施工方案要求，其单价为包含完成该分项工程的所有工序工作，不限于所列内容，材料须符合甲方及达到国家使用标准。
5、其他费用D：包含辅材、机械费、措施费、管理费、利润等除主材、人工费及税金以外的其他所有费用。
6、本招标清单工程量计算范围：1~10号厂房、暂存仓库1、雨水收集池、门卫室一、二、三、地下废水管廊，因11#、12#厂房暂无施工图纸，故本次招标清单工程量暂不包含11#、12#厂房。
7、本次招标包含铝合金门窗二次深化设计，二次深化设计需得到甲方认可。</t>
    </r>
    <r>
      <rPr>
        <sz val="12"/>
        <rFont val="宋体"/>
        <charset val="134"/>
      </rPr>
      <t xml:space="preserve">
8、本次招标清单编制依据：①1#~5#、8#厂房根据《2024年9月11日1#~5#、8#厂房全套施工图-审图通过版》；②6#、7#、9#、10#厂房、暂存仓库1、初期雨水收集池、地下废水管廊、门卫室一、二、三根据《2024年12月16日6.7.9.10号厂房、门卫室、暂存仓库1变更、初期雨水收集池、地下废水管廊》-审图通过版施工图（电子版），③南京A地块建筑变更汇总2025.4.23，④20250522南京现代表面处理科技产业中心项目A地块1-10号厂房、暂存仓库、门卫一、门卫二、门卫三铝合金门窗方案（最终深化版）项目施工图纸及甲方2025.1.9签字确认的交楼标准进行编制。
</t>
    </r>
    <r>
      <rPr>
        <b/>
        <sz val="12"/>
        <rFont val="宋体"/>
        <charset val="134"/>
      </rPr>
      <t>9、本清单项目特征描述按已有图纸及交楼标准编制，工程量暂定。
10、铝合金边框施工图为灰色，深化图未注明，清单编制暂定为灰色，最终颜色根据设计及建设单位要求,以签字确认色板(颜色号)为准。</t>
    </r>
    <r>
      <rPr>
        <sz val="12"/>
        <rFont val="宋体"/>
        <charset val="134"/>
      </rPr>
      <t xml:space="preserve">
11、本清单未注明的承包内容，详见合同相应条款。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</si>
</sst>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8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9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u/>
      <sz val="12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0" borderId="0"/>
    <xf numFmtId="0" fontId="0" fillId="0" borderId="0"/>
  </cellStyleXfs>
  <cellXfs count="60">
    <xf numFmtId="0" fontId="0" fillId="0" borderId="0" xfId="50"/>
    <xf numFmtId="0" fontId="1" fillId="0" borderId="0" xfId="50" applyFont="1" applyFill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center"/>
      <protection locked="0"/>
    </xf>
    <xf numFmtId="0" fontId="3" fillId="0" borderId="0" xfId="50" applyFont="1" applyFill="1" applyProtection="1">
      <protection locked="0"/>
    </xf>
    <xf numFmtId="0" fontId="4" fillId="0" borderId="0" xfId="50" applyFont="1" applyFill="1" applyProtection="1">
      <protection locked="0"/>
    </xf>
    <xf numFmtId="0" fontId="2" fillId="0" borderId="0" xfId="50" applyFont="1" applyFill="1" applyAlignment="1" applyProtection="1">
      <alignment horizontal="center" vertical="center"/>
      <protection locked="0"/>
    </xf>
    <xf numFmtId="0" fontId="5" fillId="0" borderId="0" xfId="50" applyFont="1" applyFill="1" applyProtection="1">
      <protection locked="0"/>
    </xf>
    <xf numFmtId="0" fontId="3" fillId="0" borderId="0" xfId="50" applyFont="1" applyFill="1" applyAlignment="1" applyProtection="1">
      <alignment horizontal="center"/>
      <protection locked="0"/>
    </xf>
    <xf numFmtId="176" fontId="3" fillId="0" borderId="0" xfId="50" applyNumberFormat="1" applyFont="1" applyFill="1" applyAlignment="1" applyProtection="1">
      <alignment horizontal="center"/>
      <protection locked="0"/>
    </xf>
    <xf numFmtId="176" fontId="4" fillId="0" borderId="0" xfId="50" applyNumberFormat="1" applyFont="1" applyFill="1" applyAlignment="1" applyProtection="1">
      <alignment horizontal="center"/>
      <protection locked="0"/>
    </xf>
    <xf numFmtId="177" fontId="3" fillId="0" borderId="0" xfId="50" applyNumberFormat="1" applyFont="1" applyFill="1" applyAlignment="1" applyProtection="1">
      <alignment horizontal="center"/>
      <protection locked="0"/>
    </xf>
    <xf numFmtId="0" fontId="3" fillId="0" borderId="0" xfId="50" applyFont="1" applyFill="1" applyAlignment="1" applyProtection="1">
      <alignment horizontal="left"/>
      <protection locked="0"/>
    </xf>
    <xf numFmtId="0" fontId="0" fillId="0" borderId="0" xfId="50" applyFill="1" applyProtection="1"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176" fontId="6" fillId="0" borderId="0" xfId="50" applyNumberFormat="1" applyFont="1" applyFill="1" applyAlignment="1" applyProtection="1">
      <alignment horizontal="center" vertical="center" wrapText="1"/>
      <protection locked="0"/>
    </xf>
    <xf numFmtId="0" fontId="7" fillId="0" borderId="0" xfId="50" applyFont="1" applyFill="1" applyAlignment="1" applyProtection="1">
      <alignment horizontal="left" vertical="center" wrapText="1"/>
      <protection locked="0"/>
    </xf>
    <xf numFmtId="0" fontId="7" fillId="0" borderId="0" xfId="50" applyFont="1" applyFill="1" applyAlignment="1" applyProtection="1">
      <alignment horizontal="center" vertical="center" wrapText="1"/>
      <protection locked="0"/>
    </xf>
    <xf numFmtId="176" fontId="7" fillId="0" borderId="0" xfId="50" applyNumberFormat="1" applyFont="1" applyFill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176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center" vertical="center" wrapText="1"/>
      <protection locked="0"/>
    </xf>
    <xf numFmtId="0" fontId="7" fillId="0" borderId="4" xfId="50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left" vertical="center" wrapText="1"/>
      <protection locked="0"/>
    </xf>
    <xf numFmtId="176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9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76" fontId="10" fillId="0" borderId="1" xfId="50" applyNumberFormat="1" applyFont="1" applyFill="1" applyBorder="1" applyAlignment="1" applyProtection="1">
      <alignment horizontal="left" vertical="center"/>
      <protection locked="0"/>
    </xf>
    <xf numFmtId="0" fontId="11" fillId="0" borderId="1" xfId="50" applyFont="1" applyFill="1" applyBorder="1" applyAlignment="1" applyProtection="1">
      <alignment horizontal="left" vertical="top" wrapText="1"/>
      <protection locked="0"/>
    </xf>
    <xf numFmtId="0" fontId="11" fillId="0" borderId="1" xfId="50" applyFont="1" applyFill="1" applyBorder="1" applyAlignment="1" applyProtection="1">
      <alignment horizontal="center" vertical="top"/>
      <protection locked="0"/>
    </xf>
    <xf numFmtId="0" fontId="11" fillId="0" borderId="1" xfId="50" applyFont="1" applyFill="1" applyBorder="1" applyAlignment="1" applyProtection="1">
      <alignment horizontal="left" vertical="top"/>
      <protection locked="0"/>
    </xf>
    <xf numFmtId="176" fontId="11" fillId="0" borderId="1" xfId="50" applyNumberFormat="1" applyFont="1" applyFill="1" applyBorder="1" applyAlignment="1" applyProtection="1">
      <alignment horizontal="left" vertical="top"/>
      <protection locked="0"/>
    </xf>
    <xf numFmtId="178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0" applyFont="1" applyFill="1" applyBorder="1" applyAlignment="1" applyProtection="1">
      <alignment horizontal="left" vertical="center"/>
      <protection locked="0"/>
    </xf>
    <xf numFmtId="176" fontId="12" fillId="0" borderId="0" xfId="50" applyNumberFormat="1" applyFont="1" applyFill="1" applyAlignment="1" applyProtection="1">
      <alignment horizontal="center" vertical="center" wrapText="1"/>
      <protection locked="0"/>
    </xf>
    <xf numFmtId="176" fontId="13" fillId="0" borderId="0" xfId="50" applyNumberFormat="1" applyFont="1" applyFill="1" applyAlignment="1" applyProtection="1">
      <alignment horizontal="center" vertical="center" wrapText="1"/>
      <protection locked="0"/>
    </xf>
    <xf numFmtId="176" fontId="13" fillId="0" borderId="1" xfId="5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50" applyFont="1" applyFill="1" applyBorder="1" applyAlignment="1" applyProtection="1">
      <alignment horizontal="left" vertical="center"/>
      <protection locked="0"/>
    </xf>
    <xf numFmtId="177" fontId="6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0" xfId="50" applyFont="1" applyFill="1" applyAlignment="1" applyProtection="1">
      <alignment horizontal="left" vertical="center" wrapText="1"/>
      <protection locked="0"/>
    </xf>
    <xf numFmtId="177" fontId="7" fillId="0" borderId="0" xfId="50" applyNumberFormat="1" applyFont="1" applyFill="1" applyAlignment="1" applyProtection="1">
      <alignment horizontal="center" vertical="center" wrapText="1"/>
      <protection locked="0"/>
    </xf>
    <xf numFmtId="177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50" applyNumberFormat="1" applyFont="1" applyFill="1" applyBorder="1" applyAlignment="1" applyProtection="1">
      <alignment horizontal="center" vertical="center"/>
      <protection locked="0"/>
    </xf>
    <xf numFmtId="0" fontId="9" fillId="0" borderId="1" xfId="50" applyFont="1" applyFill="1" applyBorder="1" applyAlignment="1" applyProtection="1">
      <alignment vertical="center" wrapText="1"/>
      <protection locked="0"/>
    </xf>
    <xf numFmtId="177" fontId="9" fillId="0" borderId="1" xfId="50" applyNumberFormat="1" applyFont="1" applyFill="1" applyBorder="1" applyAlignment="1" applyProtection="1">
      <alignment horizontal="center" vertical="center"/>
      <protection locked="0"/>
    </xf>
    <xf numFmtId="0" fontId="9" fillId="0" borderId="1" xfId="50" applyFont="1" applyFill="1" applyBorder="1" applyAlignment="1" applyProtection="1">
      <alignment horizontal="left" vertical="center" wrapText="1"/>
      <protection locked="0"/>
    </xf>
    <xf numFmtId="0" fontId="4" fillId="0" borderId="0" xfId="50" applyFont="1" applyFill="1" applyAlignment="1" applyProtection="1">
      <alignment horizontal="center" vertical="center"/>
      <protection locked="0"/>
    </xf>
    <xf numFmtId="0" fontId="7" fillId="0" borderId="1" xfId="50" applyFont="1" applyFill="1" applyBorder="1" applyAlignment="1" applyProtection="1">
      <alignment horizontal="center" vertical="center"/>
      <protection locked="0"/>
    </xf>
    <xf numFmtId="177" fontId="7" fillId="0" borderId="1" xfId="50" applyNumberFormat="1" applyFont="1" applyFill="1" applyBorder="1" applyAlignment="1" applyProtection="1">
      <alignment horizontal="center" vertical="center"/>
      <protection locked="0"/>
    </xf>
    <xf numFmtId="177" fontId="11" fillId="0" borderId="1" xfId="50" applyNumberFormat="1" applyFont="1" applyFill="1" applyBorder="1" applyAlignment="1" applyProtection="1">
      <alignment horizontal="center" vertical="top"/>
      <protection locked="0"/>
    </xf>
    <xf numFmtId="0" fontId="15" fillId="0" borderId="0" xfId="50" applyFont="1" applyFill="1" applyProtection="1"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XFD27"/>
  <sheetViews>
    <sheetView showGridLines="0" tabSelected="1" view="pageBreakPreview" zoomScale="80" zoomScaleNormal="100" workbookViewId="0">
      <pane ySplit="4" topLeftCell="A5" activePane="bottomLeft" state="frozen"/>
      <selection/>
      <selection pane="bottomLeft" activeCell="D35" sqref="D35"/>
    </sheetView>
  </sheetViews>
  <sheetFormatPr defaultColWidth="9" defaultRowHeight="12"/>
  <cols>
    <col min="1" max="1" width="6.28571428571429" style="3" customWidth="1"/>
    <col min="2" max="2" width="38" style="7" customWidth="1"/>
    <col min="3" max="3" width="43.6952380952381" style="7" customWidth="1"/>
    <col min="4" max="4" width="26.7142857142857" style="7" customWidth="1"/>
    <col min="5" max="5" width="7" style="3" customWidth="1"/>
    <col min="6" max="11" width="12.8571428571429" style="8" customWidth="1"/>
    <col min="12" max="13" width="10.7142857142857" style="8" customWidth="1"/>
    <col min="14" max="14" width="13.6666666666667" style="8" customWidth="1"/>
    <col min="15" max="18" width="13.0571428571429" style="8" customWidth="1"/>
    <col min="19" max="21" width="10.7142857142857" style="8" customWidth="1"/>
    <col min="22" max="22" width="10.7142857142857" style="9" customWidth="1"/>
    <col min="23" max="25" width="10.7142857142857" style="8" customWidth="1"/>
    <col min="26" max="26" width="15.4285714285714" style="8" customWidth="1"/>
    <col min="27" max="27" width="13.8571428571429" style="8" customWidth="1"/>
    <col min="28" max="28" width="18.3142857142857" style="10" customWidth="1"/>
    <col min="29" max="29" width="24.4285714285714" style="11" customWidth="1"/>
    <col min="30" max="30" width="23.1428571428571" style="3" customWidth="1"/>
    <col min="31" max="16382" width="9" style="3"/>
    <col min="16383" max="16384" width="9" style="12"/>
  </cols>
  <sheetData>
    <row r="1" ht="36" customHeight="1" spans="1:29">
      <c r="A1" s="13" t="s">
        <v>0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42"/>
      <c r="W1" s="14"/>
      <c r="X1" s="14"/>
      <c r="Y1" s="14"/>
      <c r="Z1" s="14"/>
      <c r="AA1" s="14"/>
      <c r="AB1" s="47"/>
      <c r="AC1" s="48"/>
    </row>
    <row r="2" s="1" customFormat="1" ht="30" customHeight="1" spans="1:29">
      <c r="A2" s="15" t="s">
        <v>1</v>
      </c>
      <c r="B2" s="16"/>
      <c r="C2" s="16"/>
      <c r="D2" s="16"/>
      <c r="E2" s="1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43"/>
      <c r="W2" s="17"/>
      <c r="X2" s="17"/>
      <c r="Y2" s="17"/>
      <c r="Z2" s="17"/>
      <c r="AA2" s="17"/>
      <c r="AB2" s="49"/>
      <c r="AC2" s="15"/>
    </row>
    <row r="3" s="1" customFormat="1" ht="30" customHeight="1" spans="1:29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19"/>
      <c r="Z3" s="19" t="s">
        <v>26</v>
      </c>
      <c r="AA3" s="19" t="s">
        <v>27</v>
      </c>
      <c r="AB3" s="50" t="s">
        <v>28</v>
      </c>
      <c r="AC3" s="18" t="s">
        <v>29</v>
      </c>
    </row>
    <row r="4" s="2" customFormat="1" ht="60" customHeight="1" spans="1:29">
      <c r="A4" s="18"/>
      <c r="B4" s="18"/>
      <c r="C4" s="18"/>
      <c r="D4" s="18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 t="s">
        <v>30</v>
      </c>
      <c r="Y4" s="19" t="s">
        <v>31</v>
      </c>
      <c r="Z4" s="19"/>
      <c r="AA4" s="19"/>
      <c r="AB4" s="50"/>
      <c r="AC4" s="18"/>
    </row>
    <row r="5" s="2" customFormat="1" ht="39" customHeight="1" spans="1:29">
      <c r="A5" s="20" t="s">
        <v>32</v>
      </c>
      <c r="B5" s="21" t="s">
        <v>33</v>
      </c>
      <c r="C5" s="22"/>
      <c r="D5" s="23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44"/>
      <c r="W5" s="19"/>
      <c r="X5" s="19"/>
      <c r="Y5" s="19"/>
      <c r="Z5" s="19"/>
      <c r="AA5" s="19"/>
      <c r="AB5" s="50"/>
      <c r="AC5" s="18"/>
    </row>
    <row r="6" s="3" customFormat="1" ht="147" customHeight="1" spans="1:29">
      <c r="A6" s="20">
        <v>1</v>
      </c>
      <c r="B6" s="20" t="s">
        <v>34</v>
      </c>
      <c r="C6" s="24" t="s">
        <v>35</v>
      </c>
      <c r="D6" s="20" t="s">
        <v>36</v>
      </c>
      <c r="E6" s="20" t="s">
        <v>37</v>
      </c>
      <c r="F6" s="25">
        <v>73.957</v>
      </c>
      <c r="G6" s="25">
        <v>73.957</v>
      </c>
      <c r="H6" s="25">
        <v>73.957</v>
      </c>
      <c r="I6" s="25">
        <v>73.957</v>
      </c>
      <c r="J6" s="25">
        <v>73.957</v>
      </c>
      <c r="K6" s="25">
        <v>73.957</v>
      </c>
      <c r="L6" s="25">
        <v>11.106</v>
      </c>
      <c r="M6" s="25"/>
      <c r="N6" s="40"/>
      <c r="O6" s="25">
        <v>73.957</v>
      </c>
      <c r="P6" s="25">
        <v>69.139</v>
      </c>
      <c r="Q6" s="25">
        <v>73.957</v>
      </c>
      <c r="R6" s="25">
        <v>69.139</v>
      </c>
      <c r="S6" s="25"/>
      <c r="T6" s="25"/>
      <c r="U6" s="25"/>
      <c r="V6" s="25">
        <f>SUM(F6:U6)</f>
        <v>741.04</v>
      </c>
      <c r="W6" s="25"/>
      <c r="X6" s="25"/>
      <c r="Y6" s="25"/>
      <c r="Z6" s="25"/>
      <c r="AA6" s="25"/>
      <c r="AB6" s="51"/>
      <c r="AC6" s="20"/>
    </row>
    <row r="7" s="3" customFormat="1" ht="103" customHeight="1" spans="1:29">
      <c r="A7" s="20">
        <v>2</v>
      </c>
      <c r="B7" s="20" t="s">
        <v>38</v>
      </c>
      <c r="C7" s="24" t="s">
        <v>39</v>
      </c>
      <c r="D7" s="20" t="s">
        <v>36</v>
      </c>
      <c r="E7" s="26" t="s">
        <v>37</v>
      </c>
      <c r="F7" s="25">
        <v>738.401</v>
      </c>
      <c r="G7" s="25">
        <v>571.017</v>
      </c>
      <c r="H7" s="25">
        <v>664.727</v>
      </c>
      <c r="I7" s="25">
        <v>561.551</v>
      </c>
      <c r="J7" s="25">
        <v>664.727</v>
      </c>
      <c r="K7" s="25">
        <v>725.526</v>
      </c>
      <c r="L7" s="25">
        <v>6.701</v>
      </c>
      <c r="M7" s="25"/>
      <c r="N7" s="25"/>
      <c r="O7" s="25">
        <v>583.034</v>
      </c>
      <c r="P7" s="25">
        <v>831.199</v>
      </c>
      <c r="Q7" s="25">
        <v>583.034</v>
      </c>
      <c r="R7" s="25">
        <v>812.375</v>
      </c>
      <c r="S7" s="25"/>
      <c r="T7" s="25"/>
      <c r="U7" s="25"/>
      <c r="V7" s="25">
        <f>SUM(F7:U7)</f>
        <v>6742.292</v>
      </c>
      <c r="W7" s="25"/>
      <c r="X7" s="25"/>
      <c r="Y7" s="25"/>
      <c r="Z7" s="25"/>
      <c r="AA7" s="25"/>
      <c r="AB7" s="51"/>
      <c r="AC7" s="52"/>
    </row>
    <row r="8" s="3" customFormat="1" ht="135" customHeight="1" spans="1:29">
      <c r="A8" s="20">
        <v>3</v>
      </c>
      <c r="B8" s="20" t="s">
        <v>40</v>
      </c>
      <c r="C8" s="24" t="s">
        <v>41</v>
      </c>
      <c r="D8" s="20" t="s">
        <v>36</v>
      </c>
      <c r="E8" s="26" t="s">
        <v>37</v>
      </c>
      <c r="F8" s="25"/>
      <c r="G8" s="25"/>
      <c r="H8" s="25"/>
      <c r="I8" s="25">
        <v>6.66</v>
      </c>
      <c r="J8" s="25"/>
      <c r="K8" s="25">
        <v>6.66</v>
      </c>
      <c r="L8" s="25"/>
      <c r="M8" s="25"/>
      <c r="N8" s="25"/>
      <c r="O8" s="25"/>
      <c r="P8" s="25"/>
      <c r="Q8" s="25"/>
      <c r="R8" s="25">
        <v>6.66</v>
      </c>
      <c r="S8" s="25"/>
      <c r="T8" s="25"/>
      <c r="U8" s="25"/>
      <c r="V8" s="25">
        <f>SUM(F8:U8)</f>
        <v>19.98</v>
      </c>
      <c r="W8" s="25"/>
      <c r="X8" s="25"/>
      <c r="Y8" s="25"/>
      <c r="Z8" s="25"/>
      <c r="AA8" s="25"/>
      <c r="AB8" s="51"/>
      <c r="AC8" s="52"/>
    </row>
    <row r="9" s="3" customFormat="1" ht="122" customHeight="1" spans="1:29">
      <c r="A9" s="20">
        <v>4</v>
      </c>
      <c r="B9" s="20" t="s">
        <v>42</v>
      </c>
      <c r="C9" s="24" t="s">
        <v>43</v>
      </c>
      <c r="D9" s="20" t="s">
        <v>36</v>
      </c>
      <c r="E9" s="20" t="s">
        <v>37</v>
      </c>
      <c r="F9" s="25">
        <v>1111.141</v>
      </c>
      <c r="G9" s="25">
        <v>874.62</v>
      </c>
      <c r="H9" s="25">
        <v>979.843</v>
      </c>
      <c r="I9" s="25">
        <v>840.186</v>
      </c>
      <c r="J9" s="25">
        <v>979.843</v>
      </c>
      <c r="K9" s="25">
        <v>1146.863</v>
      </c>
      <c r="L9" s="25">
        <v>204.155</v>
      </c>
      <c r="M9" s="25"/>
      <c r="N9" s="25"/>
      <c r="O9" s="25">
        <v>862.604</v>
      </c>
      <c r="P9" s="25">
        <v>1426.62</v>
      </c>
      <c r="Q9" s="25">
        <v>862.604</v>
      </c>
      <c r="R9" s="25">
        <v>1378.065</v>
      </c>
      <c r="S9" s="25"/>
      <c r="T9" s="25"/>
      <c r="U9" s="25"/>
      <c r="V9" s="25">
        <f t="shared" ref="V9:V23" si="0">SUM(F9:U9)</f>
        <v>10666.544</v>
      </c>
      <c r="W9" s="25"/>
      <c r="X9" s="25"/>
      <c r="Y9" s="25"/>
      <c r="Z9" s="25"/>
      <c r="AA9" s="25"/>
      <c r="AB9" s="51"/>
      <c r="AC9" s="20"/>
    </row>
    <row r="10" s="3" customFormat="1" ht="128" customHeight="1" spans="1:29">
      <c r="A10" s="20">
        <v>5</v>
      </c>
      <c r="B10" s="20" t="s">
        <v>44</v>
      </c>
      <c r="C10" s="24" t="s">
        <v>45</v>
      </c>
      <c r="D10" s="20" t="s">
        <v>46</v>
      </c>
      <c r="E10" s="20" t="s">
        <v>37</v>
      </c>
      <c r="F10" s="25">
        <v>210.88</v>
      </c>
      <c r="G10" s="25">
        <v>199.14</v>
      </c>
      <c r="H10" s="25">
        <v>185.985</v>
      </c>
      <c r="I10" s="25">
        <v>199.14</v>
      </c>
      <c r="J10" s="25">
        <v>185.985</v>
      </c>
      <c r="K10" s="25">
        <v>210.88</v>
      </c>
      <c r="L10" s="25">
        <v>83.269</v>
      </c>
      <c r="M10" s="25"/>
      <c r="N10" s="25"/>
      <c r="O10" s="25">
        <v>199.14</v>
      </c>
      <c r="P10" s="25">
        <v>99.57</v>
      </c>
      <c r="Q10" s="25">
        <v>199.14</v>
      </c>
      <c r="R10" s="25">
        <v>99.57</v>
      </c>
      <c r="S10" s="25"/>
      <c r="T10" s="25"/>
      <c r="U10" s="25"/>
      <c r="V10" s="25">
        <f t="shared" si="0"/>
        <v>1872.699</v>
      </c>
      <c r="W10" s="25"/>
      <c r="X10" s="25"/>
      <c r="Y10" s="25"/>
      <c r="Z10" s="25"/>
      <c r="AA10" s="25"/>
      <c r="AB10" s="51"/>
      <c r="AC10" s="20"/>
    </row>
    <row r="11" s="3" customFormat="1" ht="123" customHeight="1" spans="1:29">
      <c r="A11" s="20">
        <v>6</v>
      </c>
      <c r="B11" s="20" t="s">
        <v>47</v>
      </c>
      <c r="C11" s="24" t="s">
        <v>48</v>
      </c>
      <c r="D11" s="20" t="s">
        <v>36</v>
      </c>
      <c r="E11" s="20" t="s">
        <v>37</v>
      </c>
      <c r="F11" s="25"/>
      <c r="G11" s="25"/>
      <c r="H11" s="25">
        <v>8.552</v>
      </c>
      <c r="I11" s="25"/>
      <c r="J11" s="25">
        <v>8.552</v>
      </c>
      <c r="K11" s="25"/>
      <c r="L11" s="25"/>
      <c r="M11" s="25"/>
      <c r="N11" s="25"/>
      <c r="O11" s="25"/>
      <c r="P11" s="25">
        <v>8.098</v>
      </c>
      <c r="Q11" s="25"/>
      <c r="R11" s="25">
        <v>8.098</v>
      </c>
      <c r="S11" s="25"/>
      <c r="T11" s="25"/>
      <c r="U11" s="25"/>
      <c r="V11" s="25">
        <f t="shared" si="0"/>
        <v>33.3</v>
      </c>
      <c r="W11" s="25"/>
      <c r="X11" s="25"/>
      <c r="Y11" s="25"/>
      <c r="Z11" s="25"/>
      <c r="AA11" s="25"/>
      <c r="AB11" s="51"/>
      <c r="AC11" s="20"/>
    </row>
    <row r="12" s="3" customFormat="1" ht="122" customHeight="1" spans="1:29">
      <c r="A12" s="20">
        <v>7</v>
      </c>
      <c r="B12" s="20" t="s">
        <v>49</v>
      </c>
      <c r="C12" s="24" t="s">
        <v>50</v>
      </c>
      <c r="D12" s="20" t="s">
        <v>36</v>
      </c>
      <c r="E12" s="20" t="s">
        <v>37</v>
      </c>
      <c r="F12" s="25"/>
      <c r="G12" s="25"/>
      <c r="H12" s="25"/>
      <c r="I12" s="25"/>
      <c r="J12" s="25"/>
      <c r="K12" s="25"/>
      <c r="L12" s="25">
        <v>48.104</v>
      </c>
      <c r="M12" s="25"/>
      <c r="N12" s="25"/>
      <c r="O12" s="25"/>
      <c r="P12" s="25"/>
      <c r="Q12" s="25"/>
      <c r="R12" s="25"/>
      <c r="S12" s="25"/>
      <c r="T12" s="25"/>
      <c r="U12" s="25"/>
      <c r="V12" s="25">
        <f t="shared" si="0"/>
        <v>48.104</v>
      </c>
      <c r="W12" s="25"/>
      <c r="X12" s="25"/>
      <c r="Y12" s="25"/>
      <c r="Z12" s="25"/>
      <c r="AA12" s="25"/>
      <c r="AB12" s="51"/>
      <c r="AC12" s="52"/>
    </row>
    <row r="13" s="3" customFormat="1" ht="111" customHeight="1" spans="1:29">
      <c r="A13" s="20">
        <v>8</v>
      </c>
      <c r="B13" s="20" t="s">
        <v>51</v>
      </c>
      <c r="C13" s="24" t="s">
        <v>52</v>
      </c>
      <c r="D13" s="20" t="s">
        <v>36</v>
      </c>
      <c r="E13" s="20" t="s">
        <v>37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5">
        <v>2.12</v>
      </c>
      <c r="T13" s="25">
        <v>2.12</v>
      </c>
      <c r="U13" s="25">
        <v>2.12</v>
      </c>
      <c r="V13" s="25">
        <f t="shared" si="0"/>
        <v>6.36</v>
      </c>
      <c r="W13" s="25"/>
      <c r="X13" s="25"/>
      <c r="Y13" s="25"/>
      <c r="Z13" s="25"/>
      <c r="AA13" s="25"/>
      <c r="AB13" s="51"/>
      <c r="AC13" s="24"/>
    </row>
    <row r="14" s="3" customFormat="1" ht="122" customHeight="1" spans="1:29">
      <c r="A14" s="20">
        <v>9</v>
      </c>
      <c r="B14" s="20" t="s">
        <v>53</v>
      </c>
      <c r="C14" s="24" t="s">
        <v>54</v>
      </c>
      <c r="D14" s="20" t="s">
        <v>36</v>
      </c>
      <c r="E14" s="20" t="s">
        <v>37</v>
      </c>
      <c r="F14" s="25"/>
      <c r="G14" s="25"/>
      <c r="H14" s="25">
        <v>8.016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>
        <f t="shared" si="0"/>
        <v>8.016</v>
      </c>
      <c r="W14" s="25"/>
      <c r="X14" s="25"/>
      <c r="Y14" s="25"/>
      <c r="Z14" s="25"/>
      <c r="AA14" s="25"/>
      <c r="AB14" s="51"/>
      <c r="AC14" s="24"/>
    </row>
    <row r="15" s="3" customFormat="1" ht="112" customHeight="1" spans="1:29">
      <c r="A15" s="20">
        <v>10</v>
      </c>
      <c r="B15" s="20" t="s">
        <v>55</v>
      </c>
      <c r="C15" s="24" t="s">
        <v>56</v>
      </c>
      <c r="D15" s="20" t="s">
        <v>36</v>
      </c>
      <c r="E15" s="20" t="s">
        <v>37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>
        <v>5.257</v>
      </c>
      <c r="T15" s="25"/>
      <c r="U15" s="25"/>
      <c r="V15" s="25">
        <f t="shared" si="0"/>
        <v>5.257</v>
      </c>
      <c r="W15" s="25"/>
      <c r="X15" s="25"/>
      <c r="Y15" s="25"/>
      <c r="Z15" s="25"/>
      <c r="AA15" s="25"/>
      <c r="AB15" s="51"/>
      <c r="AC15" s="24"/>
    </row>
    <row r="16" s="3" customFormat="1" ht="136" customHeight="1" spans="1:29">
      <c r="A16" s="20">
        <v>11</v>
      </c>
      <c r="B16" s="20" t="s">
        <v>57</v>
      </c>
      <c r="C16" s="24" t="s">
        <v>58</v>
      </c>
      <c r="D16" s="20" t="s">
        <v>36</v>
      </c>
      <c r="E16" s="20" t="s">
        <v>37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>
        <v>1.198</v>
      </c>
      <c r="U16" s="25"/>
      <c r="V16" s="25">
        <f t="shared" si="0"/>
        <v>1.198</v>
      </c>
      <c r="W16" s="25"/>
      <c r="X16" s="25"/>
      <c r="Y16" s="25"/>
      <c r="Z16" s="25"/>
      <c r="AA16" s="25"/>
      <c r="AB16" s="51"/>
      <c r="AC16" s="52"/>
    </row>
    <row r="17" s="3" customFormat="1" ht="136" customHeight="1" spans="1:29">
      <c r="A17" s="20">
        <v>12</v>
      </c>
      <c r="B17" s="20" t="s">
        <v>59</v>
      </c>
      <c r="C17" s="24" t="s">
        <v>58</v>
      </c>
      <c r="D17" s="20" t="s">
        <v>36</v>
      </c>
      <c r="E17" s="20" t="s">
        <v>37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5">
        <v>1.198</v>
      </c>
      <c r="V17" s="25">
        <f t="shared" si="0"/>
        <v>1.198</v>
      </c>
      <c r="W17" s="27"/>
      <c r="X17" s="27"/>
      <c r="Y17" s="27"/>
      <c r="Z17" s="27"/>
      <c r="AA17" s="27"/>
      <c r="AB17" s="53"/>
      <c r="AC17" s="52"/>
    </row>
    <row r="18" s="3" customFormat="1" ht="214" customHeight="1" spans="1:29">
      <c r="A18" s="20">
        <v>13</v>
      </c>
      <c r="B18" s="20" t="s">
        <v>60</v>
      </c>
      <c r="C18" s="24" t="s">
        <v>61</v>
      </c>
      <c r="D18" s="20" t="s">
        <v>36</v>
      </c>
      <c r="E18" s="20" t="s">
        <v>37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>
        <v>104.909</v>
      </c>
      <c r="T18" s="27"/>
      <c r="U18" s="25"/>
      <c r="V18" s="25">
        <f t="shared" si="0"/>
        <v>104.909</v>
      </c>
      <c r="W18" s="25"/>
      <c r="X18" s="25"/>
      <c r="Y18" s="25"/>
      <c r="Z18" s="25"/>
      <c r="AA18" s="25"/>
      <c r="AB18" s="51"/>
      <c r="AC18" s="24"/>
    </row>
    <row r="19" s="4" customFormat="1" ht="206" customHeight="1" spans="1:16384">
      <c r="A19" s="20">
        <v>14</v>
      </c>
      <c r="B19" s="20" t="s">
        <v>60</v>
      </c>
      <c r="C19" s="24" t="s">
        <v>62</v>
      </c>
      <c r="D19" s="20" t="s">
        <v>36</v>
      </c>
      <c r="E19" s="20" t="s">
        <v>37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5">
        <v>33.799</v>
      </c>
      <c r="U19" s="25"/>
      <c r="V19" s="25">
        <f t="shared" si="0"/>
        <v>33.799</v>
      </c>
      <c r="W19" s="27"/>
      <c r="X19" s="27"/>
      <c r="Y19" s="27"/>
      <c r="Z19" s="27"/>
      <c r="AA19" s="27"/>
      <c r="AB19" s="53"/>
      <c r="AC19" s="54"/>
      <c r="AD19" s="55" t="s">
        <v>63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  <c r="XFA19" s="4"/>
      <c r="XFB19" s="4"/>
      <c r="XFC19" s="59"/>
      <c r="XFD19" s="59"/>
    </row>
    <row r="20" s="3" customFormat="1" ht="195" customHeight="1" spans="1:29">
      <c r="A20" s="20">
        <v>15</v>
      </c>
      <c r="B20" s="20" t="s">
        <v>64</v>
      </c>
      <c r="C20" s="24" t="s">
        <v>65</v>
      </c>
      <c r="D20" s="20" t="s">
        <v>36</v>
      </c>
      <c r="E20" s="2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>
        <v>26.081</v>
      </c>
      <c r="V20" s="25">
        <f t="shared" si="0"/>
        <v>26.081</v>
      </c>
      <c r="W20" s="25"/>
      <c r="X20" s="25"/>
      <c r="Y20" s="25"/>
      <c r="Z20" s="25"/>
      <c r="AA20" s="25"/>
      <c r="AB20" s="51"/>
      <c r="AC20" s="24"/>
    </row>
    <row r="21" s="3" customFormat="1" ht="89" customHeight="1" spans="1:29">
      <c r="A21" s="20">
        <v>16</v>
      </c>
      <c r="B21" s="20" t="s">
        <v>66</v>
      </c>
      <c r="C21" s="24" t="s">
        <v>67</v>
      </c>
      <c r="D21" s="20" t="s">
        <v>36</v>
      </c>
      <c r="E21" s="26" t="s">
        <v>37</v>
      </c>
      <c r="F21" s="25">
        <v>124.986</v>
      </c>
      <c r="G21" s="25">
        <v>131.454</v>
      </c>
      <c r="H21" s="25">
        <v>122.456</v>
      </c>
      <c r="I21" s="25">
        <v>135.404</v>
      </c>
      <c r="J21" s="25">
        <v>122.456</v>
      </c>
      <c r="K21" s="25">
        <v>135.404</v>
      </c>
      <c r="L21" s="25">
        <v>16.095</v>
      </c>
      <c r="M21" s="25"/>
      <c r="N21" s="25"/>
      <c r="O21" s="25">
        <v>131.454</v>
      </c>
      <c r="P21" s="25">
        <v>137.926</v>
      </c>
      <c r="Q21" s="25">
        <v>122.456</v>
      </c>
      <c r="R21" s="25">
        <v>135.75</v>
      </c>
      <c r="S21" s="25"/>
      <c r="T21" s="25"/>
      <c r="U21" s="25"/>
      <c r="V21" s="25">
        <f t="shared" si="0"/>
        <v>1315.841</v>
      </c>
      <c r="W21" s="25"/>
      <c r="X21" s="25"/>
      <c r="Y21" s="25"/>
      <c r="Z21" s="25"/>
      <c r="AA21" s="25"/>
      <c r="AB21" s="51"/>
      <c r="AC21" s="52"/>
    </row>
    <row r="22" s="3" customFormat="1" ht="76" customHeight="1" spans="1:29">
      <c r="A22" s="20">
        <v>17</v>
      </c>
      <c r="B22" s="20" t="s">
        <v>68</v>
      </c>
      <c r="C22" s="24" t="s">
        <v>69</v>
      </c>
      <c r="D22" s="20" t="s">
        <v>36</v>
      </c>
      <c r="E22" s="26" t="s">
        <v>37</v>
      </c>
      <c r="F22" s="25">
        <v>1.374</v>
      </c>
      <c r="G22" s="25">
        <v>1.374</v>
      </c>
      <c r="H22" s="25">
        <v>1.374</v>
      </c>
      <c r="I22" s="25">
        <v>8.001</v>
      </c>
      <c r="J22" s="25">
        <v>1.374</v>
      </c>
      <c r="K22" s="25">
        <v>8.001</v>
      </c>
      <c r="L22" s="25">
        <v>16.095</v>
      </c>
      <c r="M22" s="25"/>
      <c r="N22" s="25"/>
      <c r="O22" s="25">
        <v>1.374</v>
      </c>
      <c r="P22" s="25">
        <v>4.123</v>
      </c>
      <c r="Q22" s="25">
        <v>1.374</v>
      </c>
      <c r="R22" s="25">
        <v>7.687</v>
      </c>
      <c r="S22" s="25"/>
      <c r="T22" s="25"/>
      <c r="U22" s="25"/>
      <c r="V22" s="25">
        <f t="shared" si="0"/>
        <v>52.151</v>
      </c>
      <c r="W22" s="25"/>
      <c r="X22" s="25"/>
      <c r="Y22" s="25"/>
      <c r="Z22" s="25"/>
      <c r="AA22" s="25"/>
      <c r="AB22" s="51"/>
      <c r="AC22" s="52"/>
    </row>
    <row r="23" s="3" customFormat="1" ht="77" customHeight="1" spans="1:29">
      <c r="A23" s="20">
        <v>18</v>
      </c>
      <c r="B23" s="20" t="s">
        <v>70</v>
      </c>
      <c r="C23" s="24" t="s">
        <v>71</v>
      </c>
      <c r="D23" s="20" t="s">
        <v>72</v>
      </c>
      <c r="E23" s="26" t="s">
        <v>73</v>
      </c>
      <c r="F23" s="25">
        <v>16</v>
      </c>
      <c r="G23" s="25">
        <v>16</v>
      </c>
      <c r="H23" s="25">
        <v>16</v>
      </c>
      <c r="I23" s="25">
        <v>16</v>
      </c>
      <c r="J23" s="25">
        <v>16</v>
      </c>
      <c r="K23" s="25">
        <v>16</v>
      </c>
      <c r="L23" s="25">
        <v>28</v>
      </c>
      <c r="M23" s="25"/>
      <c r="N23" s="25"/>
      <c r="O23" s="25">
        <v>16</v>
      </c>
      <c r="P23" s="25">
        <v>16</v>
      </c>
      <c r="Q23" s="25">
        <v>16</v>
      </c>
      <c r="R23" s="25">
        <v>16</v>
      </c>
      <c r="S23" s="25"/>
      <c r="T23" s="25"/>
      <c r="U23" s="25"/>
      <c r="V23" s="25">
        <f t="shared" si="0"/>
        <v>188</v>
      </c>
      <c r="W23" s="25"/>
      <c r="X23" s="25"/>
      <c r="Y23" s="25"/>
      <c r="Z23" s="25"/>
      <c r="AA23" s="25"/>
      <c r="AB23" s="51"/>
      <c r="AC23" s="52"/>
    </row>
    <row r="24" s="5" customFormat="1" ht="36" customHeight="1" spans="1:29">
      <c r="A24" s="18" t="s">
        <v>74</v>
      </c>
      <c r="B24" s="28" t="s">
        <v>75</v>
      </c>
      <c r="C24" s="29"/>
      <c r="D24" s="30"/>
      <c r="E24" s="31" t="s">
        <v>76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45"/>
      <c r="W24" s="32"/>
      <c r="X24" s="32"/>
      <c r="Y24" s="32"/>
      <c r="Z24" s="32"/>
      <c r="AA24" s="32"/>
      <c r="AB24" s="32"/>
      <c r="AC24" s="56"/>
    </row>
    <row r="25" s="6" customFormat="1" ht="36" customHeight="1" spans="1:29">
      <c r="A25" s="33" t="s">
        <v>77</v>
      </c>
      <c r="B25" s="34" t="s">
        <v>78</v>
      </c>
      <c r="C25" s="29"/>
      <c r="D25" s="30"/>
      <c r="E25" s="31" t="s">
        <v>76</v>
      </c>
      <c r="F25" s="35"/>
      <c r="G25" s="35"/>
      <c r="H25" s="35"/>
      <c r="I25" s="35"/>
      <c r="J25" s="35"/>
      <c r="K25" s="35"/>
      <c r="L25" s="35"/>
      <c r="M25" s="35"/>
      <c r="N25" s="35"/>
      <c r="O25" s="41"/>
      <c r="P25" s="41"/>
      <c r="Q25" s="41"/>
      <c r="R25" s="41"/>
      <c r="S25" s="41"/>
      <c r="T25" s="41"/>
      <c r="U25" s="41"/>
      <c r="V25" s="46"/>
      <c r="W25" s="41"/>
      <c r="X25" s="41"/>
      <c r="Y25" s="41"/>
      <c r="Z25" s="41"/>
      <c r="AA25" s="41"/>
      <c r="AB25" s="57"/>
      <c r="AC25" s="41"/>
    </row>
    <row r="26" s="6" customFormat="1" ht="36" customHeight="1" spans="1:29">
      <c r="A26" s="33" t="s">
        <v>79</v>
      </c>
      <c r="B26" s="28" t="s">
        <v>80</v>
      </c>
      <c r="C26" s="29"/>
      <c r="D26" s="30"/>
      <c r="E26" s="31" t="s">
        <v>76</v>
      </c>
      <c r="F26" s="35"/>
      <c r="G26" s="35"/>
      <c r="H26" s="35"/>
      <c r="I26" s="35"/>
      <c r="J26" s="35"/>
      <c r="K26" s="35"/>
      <c r="L26" s="35"/>
      <c r="M26" s="35"/>
      <c r="N26" s="35"/>
      <c r="O26" s="41"/>
      <c r="P26" s="41"/>
      <c r="Q26" s="41"/>
      <c r="R26" s="41"/>
      <c r="S26" s="41"/>
      <c r="T26" s="41"/>
      <c r="U26" s="41"/>
      <c r="V26" s="46"/>
      <c r="W26" s="41"/>
      <c r="X26" s="41"/>
      <c r="Y26" s="41"/>
      <c r="Z26" s="41"/>
      <c r="AA26" s="41"/>
      <c r="AB26" s="57"/>
      <c r="AC26" s="41"/>
    </row>
    <row r="27" ht="194" customHeight="1" spans="1:29">
      <c r="A27" s="36" t="s">
        <v>81</v>
      </c>
      <c r="B27" s="37"/>
      <c r="C27" s="38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58"/>
      <c r="AC27" s="38"/>
    </row>
  </sheetData>
  <protectedRanges>
    <protectedRange password="C73D" sqref="W6:Z8 W20:Z24 W9:Z16 W18:Z18" name="区域1"/>
  </protectedRanges>
  <autoFilter xmlns:etc="http://www.wps.cn/officeDocument/2017/etCustomData" ref="A1:AC27" etc:filterBottomFollowUsedRange="0">
    <extLst/>
  </autoFilter>
  <mergeCells count="36">
    <mergeCell ref="A1:AC1"/>
    <mergeCell ref="A2:E2"/>
    <mergeCell ref="F2:AA2"/>
    <mergeCell ref="X3:Y3"/>
    <mergeCell ref="B5:D5"/>
    <mergeCell ref="B24:D24"/>
    <mergeCell ref="B25:D25"/>
    <mergeCell ref="B26:D26"/>
    <mergeCell ref="A27:AC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Z3:Z4"/>
    <mergeCell ref="AA3:AA4"/>
    <mergeCell ref="AB3:AB4"/>
    <mergeCell ref="AC3:AC4"/>
  </mergeCells>
  <printOptions horizontalCentered="1"/>
  <pageMargins left="0.314583333333333" right="0.314583333333333" top="0.393055555555556" bottom="0.590277777777778" header="0.196527777777778" footer="0.393055555555556"/>
  <pageSetup paperSize="8" scale="52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招标清单20250611版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2025-06-12T09:19:45Z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FD6EB827BC6344C19611CB7584254A99_13</vt:lpwstr>
  </property>
  <property fmtid="{D5CDD505-2E9C-101B-9397-08002B2CF9AE}" pid="3" name="KSOProductBuildVer">
    <vt:lpwstr>2052-12.1.0.21541</vt:lpwstr>
  </property>
</Properties>
</file>