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智慧工地" sheetId="2" r:id="rId1"/>
    <sheet name="治安监控" sheetId="3" r:id="rId2"/>
  </sheets>
  <definedNames>
    <definedName name="_xlnm._FilterDatabase" localSheetId="0" hidden="1">智慧工地!$A$3:$I$3</definedName>
    <definedName name="_xlnm.Print_Titles" localSheetId="0">智慧工地!$1:$3</definedName>
    <definedName name="_xlnm.Print_Area" localSheetId="0">智慧工地!$A$1:$I$38</definedName>
    <definedName name="_xlnm.Print_Area" localSheetId="1">治安监控!$A$1:$K$28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<sst xmlns="http://schemas.openxmlformats.org/spreadsheetml/2006/main" count="166" uniqueCount="126">
  <si>
    <t>报价清单20250303</t>
  </si>
  <si>
    <t>工程名称：南京现代表面处理科技产业中心项目B地块工程-智慧工地设备</t>
  </si>
  <si>
    <t>序号</t>
  </si>
  <si>
    <t>系统名称</t>
  </si>
  <si>
    <t>设备配置</t>
  </si>
  <si>
    <t>报价设备的品牌、型号、规格、技术参数、产地等</t>
  </si>
  <si>
    <t>单位</t>
  </si>
  <si>
    <t>暂定数量</t>
  </si>
  <si>
    <t>含税                                                      固定单价（元）</t>
  </si>
  <si>
    <t>含税合价（元）</t>
  </si>
  <si>
    <t>备注</t>
  </si>
  <si>
    <t>扬尘检测系统</t>
  </si>
  <si>
    <t>微电脑粉尘仪</t>
  </si>
  <si>
    <t>（报价单位填写）                                                                品牌：                                                                    型号：                                                        监测：PM10、PM2.5、噪音、温度、湿度、风速、风向、手机APP实时查看，电脑PC查看，
P10单色LED显示屏，3*3烤漆白，防水防晒，尺寸：103*55cm，
立杆高度  米</t>
  </si>
  <si>
    <t>套</t>
  </si>
  <si>
    <t xml:space="preserve">南京市建设工程工地智慧监管平台入围品牌                                                                                                     </t>
  </si>
  <si>
    <t>温、湿度传感器</t>
  </si>
  <si>
    <t>噪音传感器</t>
  </si>
  <si>
    <t>风速、风向</t>
  </si>
  <si>
    <t>设备安装对接</t>
  </si>
  <si>
    <t>对接南京市建设工程工地智慧监管平台、安装及辅材等</t>
  </si>
  <si>
    <t>项</t>
  </si>
  <si>
    <t>4G网络流量费</t>
  </si>
  <si>
    <t>（报价单位填写）</t>
  </si>
  <si>
    <t>车辆未冲洗抓拍</t>
  </si>
  <si>
    <t>抓拍摄像头</t>
  </si>
  <si>
    <t>（报价单位填写）                                                                      品牌：                                                                           型号：                                                                              工控机内置智能算法，智能识别车辆的进出场状态和时间，结合相应的冲洗时间来判断车辆是否符合冲洗要求，最后将冲洗的照片和视频上报至相应平台；
工控机1台、摄像机2台、水流传感器1、硬盘录像机1、VPN网络路由器1、断电检测模块1、     立杆高度   米、设备箱及其他配件</t>
  </si>
  <si>
    <t>南京市建设工程工地智慧监管平台入围品牌</t>
  </si>
  <si>
    <t>联网控制箱</t>
  </si>
  <si>
    <t>智能水雾分析</t>
  </si>
  <si>
    <t>NVR设备</t>
  </si>
  <si>
    <t>监控硬盘</t>
  </si>
  <si>
    <t>视频监控</t>
  </si>
  <si>
    <t>智能球机</t>
  </si>
  <si>
    <r>
      <rPr>
        <u/>
        <sz val="11"/>
        <rFont val="宋体"/>
        <charset val="134"/>
        <scheme val="minor"/>
      </rPr>
      <t>（报价单位填写）                                                                                  品牌：                                                                               像素：200万、球机尺寸：4寸、变倍变焦：23倍光学变焦、红外照射距离：100m以上、等级：IP66、供电方式：电源供电、水平范围：360</t>
    </r>
    <r>
      <rPr>
        <u/>
        <sz val="11"/>
        <rFont val="宋体"/>
        <charset val="134"/>
      </rPr>
      <t>°</t>
    </r>
  </si>
  <si>
    <t>台</t>
  </si>
  <si>
    <t>1.南京市建设工程工地智慧监管平台入围品牌；                                                                                                     2.视频存储时间长度不少于30天。</t>
  </si>
  <si>
    <t>智能枪机</t>
  </si>
  <si>
    <t>（报价单位填写）                                                                 品牌：                                                                                                 像素：200万、焦距：4mm、夜视类型：红外夜视、防水等级：IP66、适用面积：40-80㎡、红外夜视距离：50m、供电方式：电源或网线</t>
  </si>
  <si>
    <t>硬盘录像机</t>
  </si>
  <si>
    <t>（报价单位填写）                                                                 品牌：          、视频接入路数：16路；支持接入H.265、Smart265、H.264、Smart264视频编码码流；解码性能强劲，最大支持8路1080P解码（开启SVC增强模式后，可提升至10路1080P解码）；支持600万像素高清网络视频的预览、存储与回放；支持HDMI与VGA同源输出，HDMI最大支持超高清4K输出，VGA支持高清1080P输出；支持2个SATA接口，最大支持满配8T硬盘；
硬盘品牌：</t>
  </si>
  <si>
    <t>无线网桥</t>
  </si>
  <si>
    <t>（报价单位填写）                                                                                 品牌：                                                                                                   2.4G无线网桥，802.11n制式，发射功率：20dBm天线增益：8dBi，水平60°，垂直35°，定向天线成对包装</t>
  </si>
  <si>
    <t>对</t>
  </si>
  <si>
    <t>22寸显示器</t>
  </si>
  <si>
    <t>（报价单位填写）                                                                                        品牌：                                                                                 LED背光，21.5寸,分辨率1920*1080，支持HDMI VGA接口</t>
  </si>
  <si>
    <t>监控安装及辅材</t>
  </si>
  <si>
    <t>交换机、防水箱、插排、支架、网线、电源线等</t>
  </si>
  <si>
    <t>平台软件、运维</t>
  </si>
  <si>
    <t>对接南京市建设工程工地智慧监管平台及维护</t>
  </si>
  <si>
    <t>实名制系统</t>
  </si>
  <si>
    <t>全高闸双通道</t>
  </si>
  <si>
    <r>
      <rPr>
        <u/>
        <sz val="11"/>
        <rFont val="宋体"/>
        <charset val="134"/>
        <scheme val="minor"/>
      </rPr>
      <t>（报价单位填写）</t>
    </r>
    <r>
      <rPr>
        <sz val="11"/>
        <rFont val="宋体"/>
        <charset val="134"/>
        <scheme val="minor"/>
      </rPr>
      <t xml:space="preserve">                          </t>
    </r>
    <r>
      <rPr>
        <u/>
        <sz val="11"/>
        <rFont val="宋体"/>
        <charset val="134"/>
        <scheme val="minor"/>
      </rPr>
      <t>材质：304不锈钢
尺寸：高2200*宽2300*厚1450
双进双出</t>
    </r>
  </si>
  <si>
    <t>动态人脸识别</t>
  </si>
  <si>
    <t>（报价单位填写）                                                                                  7英寸IPS全视角LCD屏；Android操作系统</t>
  </si>
  <si>
    <t>身份证识别仪</t>
  </si>
  <si>
    <r>
      <rPr>
        <u/>
        <sz val="11"/>
        <rFont val="宋体"/>
        <charset val="134"/>
        <scheme val="minor"/>
      </rPr>
      <t>（报价单位填写）</t>
    </r>
    <r>
      <rPr>
        <sz val="11"/>
        <rFont val="宋体"/>
        <charset val="134"/>
        <scheme val="minor"/>
      </rPr>
      <t xml:space="preserve">                        </t>
    </r>
    <r>
      <rPr>
        <u/>
        <sz val="11"/>
        <rFont val="宋体"/>
        <charset val="134"/>
        <scheme val="minor"/>
      </rPr>
      <t xml:space="preserve">                                
阅读距离0-3cm、阅读时间</t>
    </r>
    <r>
      <rPr>
        <u/>
        <sz val="11"/>
        <rFont val="宋体"/>
        <charset val="134"/>
      </rPr>
      <t>&lt;1s,通讯接口：</t>
    </r>
    <r>
      <rPr>
        <u/>
        <sz val="11"/>
        <rFont val="宋体"/>
        <charset val="134"/>
        <scheme val="minor"/>
      </rPr>
      <t>USB2.0</t>
    </r>
  </si>
  <si>
    <t>8口交换机</t>
  </si>
  <si>
    <t>安装调试对接服务费</t>
  </si>
  <si>
    <t>对接南京住建“e路筑福”实名制平台</t>
  </si>
  <si>
    <t>现场网络</t>
  </si>
  <si>
    <t>智慧工地专用宽带</t>
  </si>
  <si>
    <t>年</t>
  </si>
  <si>
    <t>视频监控及实名制系统使用</t>
  </si>
  <si>
    <t>次年运维费</t>
  </si>
  <si>
    <t>智慧工地设备维护，网络服务费，平台费等</t>
  </si>
  <si>
    <t>4G流量卡续费：4张、专用宽带续费1年、每月上门维护1次</t>
  </si>
  <si>
    <t>总计（1+2+3+4+5+6）</t>
  </si>
  <si>
    <t>说明：</t>
  </si>
  <si>
    <r>
      <rPr>
        <sz val="11"/>
        <rFont val="宋体"/>
        <charset val="204"/>
      </rPr>
      <t>1、以上价格为含税价，</t>
    </r>
    <r>
      <rPr>
        <b/>
        <sz val="11"/>
        <rFont val="宋体"/>
        <charset val="204"/>
      </rPr>
      <t>开具票面</t>
    </r>
    <r>
      <rPr>
        <b/>
        <u/>
        <sz val="11"/>
        <rFont val="宋体"/>
        <charset val="204"/>
      </rPr>
      <t xml:space="preserve">  </t>
    </r>
    <r>
      <rPr>
        <b/>
        <sz val="11"/>
        <rFont val="宋体"/>
        <charset val="204"/>
      </rPr>
      <t>%增值税专用发票</t>
    </r>
    <r>
      <rPr>
        <sz val="11"/>
        <rFont val="宋体"/>
        <charset val="204"/>
      </rPr>
      <t>（税率按国家政策执行，造价随之调整）。</t>
    </r>
  </si>
  <si>
    <t>2、其余包含内容详见合同条款。</t>
  </si>
  <si>
    <t>报价单位（公章）：</t>
  </si>
  <si>
    <t>报价人（签名）：</t>
  </si>
  <si>
    <t>电话号码：</t>
  </si>
  <si>
    <t>日期：</t>
  </si>
  <si>
    <t>工程名称：南京现代表面处理科技产业中心项目B地块工程-治安监控设备</t>
  </si>
  <si>
    <t>项目名称</t>
  </si>
  <si>
    <t>项目特征描述</t>
  </si>
  <si>
    <t>暂定                                    数量A</t>
  </si>
  <si>
    <t>主材费B
（元）</t>
  </si>
  <si>
    <t>人工费C
（元）</t>
  </si>
  <si>
    <t>除主材、人工费、税金以外的其他费用D
（元）</t>
  </si>
  <si>
    <t>不含含税
综合单价E=B+C+D
（元）</t>
  </si>
  <si>
    <t>不含税
综合合价F=A*E
（元）</t>
  </si>
  <si>
    <t>一</t>
  </si>
  <si>
    <t>施工区域监控全覆盖</t>
  </si>
  <si>
    <t>POE摄像头枪机400W</t>
  </si>
  <si>
    <t>1.名称:POE摄像头枪机
2.规格:400W
3.品牌要求:海康威视</t>
  </si>
  <si>
    <t>全彩夜视</t>
  </si>
  <si>
    <t>单头支架</t>
  </si>
  <si>
    <t>1.名称:单头支架
2.品牌要求:定制</t>
  </si>
  <si>
    <t>根</t>
  </si>
  <si>
    <t>NVR硬盘录像机</t>
  </si>
  <si>
    <t>1.名称:NVR硬盘录像机
2.规格：16路双盘位
3.品牌要求:海康威视</t>
  </si>
  <si>
    <t>硬盘</t>
  </si>
  <si>
    <t>1.名称:硬盘
2.规格：8T
3.品牌要求:西部数据</t>
  </si>
  <si>
    <t>块</t>
  </si>
  <si>
    <t>录像存储时间30天左右</t>
  </si>
  <si>
    <t>1.名称:22寸显示器
2.品牌要求:HKC</t>
  </si>
  <si>
    <t>5口千兆POE交换机</t>
  </si>
  <si>
    <t>1.名称:5口千兆POE交换机
2.品牌要求:海康威视</t>
  </si>
  <si>
    <t>光电复合光缆</t>
  </si>
  <si>
    <t>1.名称:光电复合光缆
2.规格：4芯光纤+2*0.75电源线
3.品牌要求:国产优品</t>
  </si>
  <si>
    <t>米</t>
  </si>
  <si>
    <t>包含光纤熔接</t>
  </si>
  <si>
    <t>五类网线</t>
  </si>
  <si>
    <t>1.名称:五类网线
2.规格：超五类
3.品牌要求:海康威视</t>
  </si>
  <si>
    <t>光纤收发器</t>
  </si>
  <si>
    <t>1.名称:光纤收发器
2.品牌要求:海康威视</t>
  </si>
  <si>
    <t>室外防水电箱</t>
  </si>
  <si>
    <t>1.名称:室外防水电箱
2.规格：300*400
3.品牌要求:国产优品</t>
  </si>
  <si>
    <t>机柜</t>
  </si>
  <si>
    <t>1.名称:室外防水电箱
2.规格：500*600
3.品牌要求:国产优品</t>
  </si>
  <si>
    <t>二</t>
  </si>
  <si>
    <t>不含税总价</t>
  </si>
  <si>
    <t>元</t>
  </si>
  <si>
    <t>三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</si>
  <si>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</t>
    </r>
    <r>
      <rPr>
        <b/>
        <sz val="12"/>
        <rFont val="宋体"/>
        <charset val="134"/>
      </rPr>
      <t>%）</t>
    </r>
  </si>
  <si>
    <t>四</t>
  </si>
  <si>
    <t>含税总价（二+三）</t>
  </si>
  <si>
    <t>备注：</t>
  </si>
  <si>
    <r>
      <rPr>
        <sz val="12"/>
        <color theme="1"/>
        <rFont val="宋体"/>
        <charset val="134"/>
        <scheme val="minor"/>
      </rPr>
      <t>1、本工程为</t>
    </r>
    <r>
      <rPr>
        <b/>
        <sz val="12"/>
        <rFont val="宋体"/>
        <charset val="134"/>
      </rPr>
      <t>暂定总价</t>
    </r>
    <r>
      <rPr>
        <sz val="12"/>
        <color theme="1"/>
        <rFont val="宋体"/>
        <charset val="134"/>
        <scheme val="minor"/>
      </rPr>
      <t>，价格为含税价，开具票面</t>
    </r>
    <r>
      <rPr>
        <u/>
        <sz val="12"/>
        <color indexed="8"/>
        <rFont val="宋体"/>
        <charset val="134"/>
      </rPr>
      <t xml:space="preserve">  %</t>
    </r>
    <r>
      <rPr>
        <sz val="12"/>
        <color theme="1"/>
        <rFont val="宋体"/>
        <charset val="134"/>
        <scheme val="minor"/>
      </rPr>
      <t>增值税专用发票（税率按国家政策执行，造价随之调整）。</t>
    </r>
  </si>
  <si>
    <t>2、综合单价需包括但不限于实际发生的脚手架搭拆费、工程超高增加费、暗室增加费、棚内增加费、高层建筑增加费等。</t>
  </si>
  <si>
    <t>3、本工程除甲供材以外，其他均由乙方包工、包料、包机械完成，</t>
  </si>
  <si>
    <t>4、其他费用D：包含辅材、机械费、措施费、管理费、利润等除主材、人工费及税金以外的其他所有费用。</t>
  </si>
  <si>
    <t>5、其余包含施工内容详见合同条款。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</si>
</sst>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_ "/>
    <numFmt numFmtId="179" formatCode="0.00;[Red]0.00"/>
  </numFmts>
  <fonts count="57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name val="宋体"/>
      <charset val="134"/>
      <scheme val="minor"/>
    </font>
    <font>
      <sz val="11"/>
      <color theme="1"/>
      <name val="宋体"/>
      <charset val="134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rgb="FF000000"/>
      <name val="宋体"/>
      <charset val="204"/>
    </font>
    <font>
      <b/>
      <sz val="16"/>
      <color rgb="FF000000"/>
      <name val="宋体"/>
      <charset val="204"/>
    </font>
    <font>
      <b/>
      <sz val="14"/>
      <color rgb="FF000000"/>
      <name val="宋体"/>
      <charset val="204"/>
    </font>
    <font>
      <sz val="11"/>
      <color rgb="FF000000"/>
      <name val="宋体"/>
      <charset val="204"/>
    </font>
    <font>
      <sz val="11"/>
      <name val="宋体"/>
      <charset val="204"/>
    </font>
    <font>
      <sz val="8.25"/>
      <color rgb="FF000000"/>
      <name val="FzBookMaker9DlFont90536877672"/>
      <charset val="134"/>
    </font>
    <font>
      <b/>
      <sz val="18"/>
      <color rgb="FF000000"/>
      <name val="宋体"/>
      <charset val="204"/>
    </font>
    <font>
      <b/>
      <sz val="14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  <font>
      <b/>
      <sz val="11"/>
      <name val="宋体"/>
      <charset val="204"/>
    </font>
    <font>
      <b/>
      <u/>
      <sz val="11"/>
      <name val="宋体"/>
      <charset val="204"/>
    </font>
    <font>
      <u/>
      <sz val="11"/>
      <name val="宋体"/>
      <charset val="134"/>
    </font>
    <font>
      <u/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3" borderId="19" applyNumberFormat="0" applyAlignment="0" applyProtection="0">
      <alignment vertical="center"/>
    </xf>
    <xf numFmtId="0" fontId="42" fillId="4" borderId="20" applyNumberFormat="0" applyAlignment="0" applyProtection="0">
      <alignment vertical="center"/>
    </xf>
    <xf numFmtId="0" fontId="43" fillId="4" borderId="19" applyNumberFormat="0" applyAlignment="0" applyProtection="0">
      <alignment vertical="center"/>
    </xf>
    <xf numFmtId="0" fontId="44" fillId="5" borderId="21" applyNumberFormat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47" fillId="6" borderId="0" applyNumberFormat="0" applyBorder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0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0" fillId="32" borderId="0" applyNumberFormat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horizontal="center" vertical="center"/>
    </xf>
    <xf numFmtId="176" fontId="1" fillId="0" borderId="0" xfId="0" applyNumberFormat="1" applyFont="1" applyFill="1" applyBorder="1" applyAlignment="1" applyProtection="1">
      <alignment vertical="center"/>
    </xf>
    <xf numFmtId="177" fontId="1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 vertical="center" wrapText="1"/>
    </xf>
    <xf numFmtId="176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176" fontId="7" fillId="0" borderId="0" xfId="0" applyNumberFormat="1" applyFont="1" applyFill="1" applyBorder="1" applyAlignment="1" applyProtection="1">
      <alignment horizontal="center" vertical="center" wrapText="1"/>
    </xf>
    <xf numFmtId="176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1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176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11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vertical="center"/>
    </xf>
    <xf numFmtId="0" fontId="12" fillId="0" borderId="4" xfId="0" applyFont="1" applyFill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vertical="center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176" fontId="1" fillId="0" borderId="0" xfId="0" applyNumberFormat="1" applyFont="1" applyFill="1" applyAlignment="1" applyProtection="1">
      <alignment horizontal="center" vertical="center"/>
    </xf>
    <xf numFmtId="176" fontId="8" fillId="0" borderId="0" xfId="0" applyNumberFormat="1" applyFont="1" applyFill="1" applyAlignment="1" applyProtection="1">
      <alignment horizontal="right" vertical="center"/>
    </xf>
    <xf numFmtId="176" fontId="8" fillId="0" borderId="0" xfId="0" applyNumberFormat="1" applyFont="1" applyFill="1" applyAlignment="1" applyProtection="1">
      <alignment horizontal="left" vertical="center"/>
    </xf>
    <xf numFmtId="177" fontId="6" fillId="0" borderId="0" xfId="0" applyNumberFormat="1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176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left" vertical="center" wrapText="1"/>
    </xf>
    <xf numFmtId="0" fontId="8" fillId="0" borderId="8" xfId="0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vertical="center" wrapText="1"/>
    </xf>
    <xf numFmtId="176" fontId="13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176" fontId="13" fillId="0" borderId="8" xfId="0" applyNumberFormat="1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0" fillId="0" borderId="9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176" fontId="22" fillId="0" borderId="9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176" fontId="22" fillId="0" borderId="13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176" fontId="22" fillId="0" borderId="14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76" fontId="22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176" fontId="25" fillId="0" borderId="1" xfId="0" applyNumberFormat="1" applyFont="1" applyFill="1" applyBorder="1" applyAlignment="1">
      <alignment horizontal="center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9" fontId="26" fillId="0" borderId="1" xfId="0" applyNumberFormat="1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left" vertical="center" wrapText="1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30" fillId="0" borderId="0" xfId="0" applyNumberFormat="1" applyFont="1">
      <alignment vertical="center"/>
    </xf>
    <xf numFmtId="0" fontId="15" fillId="0" borderId="14" xfId="0" applyFont="1" applyBorder="1" applyAlignment="1">
      <alignment horizontal="left" vertical="center" wrapText="1"/>
    </xf>
    <xf numFmtId="178" fontId="14" fillId="0" borderId="0" xfId="0" applyNumberFormat="1" applyFont="1">
      <alignment vertical="center"/>
    </xf>
    <xf numFmtId="49" fontId="14" fillId="0" borderId="0" xfId="0" applyNumberFormat="1" applyFont="1">
      <alignment vertical="center"/>
    </xf>
    <xf numFmtId="0" fontId="15" fillId="0" borderId="9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178" fontId="15" fillId="0" borderId="0" xfId="0" applyNumberFormat="1" applyFont="1">
      <alignment vertical="center"/>
    </xf>
    <xf numFmtId="49" fontId="15" fillId="0" borderId="0" xfId="0" applyNumberFormat="1" applyFont="1">
      <alignment vertical="center"/>
    </xf>
    <xf numFmtId="0" fontId="31" fillId="0" borderId="1" xfId="0" applyFont="1" applyFill="1" applyBorder="1" applyAlignment="1">
      <alignment horizontal="left" vertical="center" wrapText="1"/>
    </xf>
    <xf numFmtId="178" fontId="31" fillId="0" borderId="0" xfId="0" applyNumberFormat="1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horizontal="left" vertical="center" wrapText="1"/>
    </xf>
    <xf numFmtId="178" fontId="32" fillId="0" borderId="0" xfId="0" applyNumberFormat="1" applyFont="1" applyFill="1" applyAlignment="1">
      <alignment vertical="center" wrapText="1"/>
    </xf>
    <xf numFmtId="0" fontId="32" fillId="0" borderId="0" xfId="0" applyFont="1" applyFill="1" applyAlignment="1">
      <alignment vertical="center" wrapText="1"/>
    </xf>
    <xf numFmtId="0" fontId="0" fillId="0" borderId="12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tabSelected="1" view="pageBreakPreview" zoomScaleNormal="80" workbookViewId="0">
      <pane ySplit="3" topLeftCell="A4" activePane="bottomLeft" state="frozen"/>
      <selection/>
      <selection pane="bottomLeft" activeCell="M25" sqref="M25"/>
    </sheetView>
  </sheetViews>
  <sheetFormatPr defaultColWidth="9" defaultRowHeight="13.5"/>
  <cols>
    <col min="1" max="1" width="5.93333333333333" style="58" customWidth="1"/>
    <col min="2" max="2" width="17.1833333333333" style="59" customWidth="1"/>
    <col min="3" max="3" width="23.3333333333333" customWidth="1"/>
    <col min="4" max="4" width="37.9666666666667" customWidth="1"/>
    <col min="5" max="5" width="8.38333333333333" style="60" customWidth="1"/>
    <col min="6" max="6" width="10.625" style="60" customWidth="1"/>
    <col min="7" max="7" width="15.375" style="60" customWidth="1"/>
    <col min="8" max="8" width="16.725" style="60" customWidth="1"/>
    <col min="9" max="9" width="18.075" customWidth="1"/>
    <col min="10" max="10" width="9" style="61"/>
    <col min="11" max="15" width="9" style="62"/>
  </cols>
  <sheetData>
    <row r="1" ht="29" customHeight="1" spans="1:9">
      <c r="A1" s="63" t="s">
        <v>0</v>
      </c>
      <c r="B1" s="63"/>
      <c r="C1" s="64"/>
      <c r="D1" s="64"/>
      <c r="E1" s="64"/>
      <c r="F1" s="64"/>
      <c r="G1" s="64"/>
      <c r="H1" s="64"/>
      <c r="I1" s="64"/>
    </row>
    <row r="2" ht="26" customHeight="1" spans="1:9">
      <c r="A2" s="65" t="s">
        <v>1</v>
      </c>
      <c r="B2" s="65"/>
      <c r="C2" s="65"/>
      <c r="D2" s="65"/>
      <c r="E2" s="65"/>
      <c r="F2" s="65"/>
      <c r="G2" s="66"/>
      <c r="H2" s="66"/>
      <c r="I2" s="65"/>
    </row>
    <row r="3" ht="40" customHeight="1" spans="1:9">
      <c r="A3" s="67" t="s">
        <v>2</v>
      </c>
      <c r="B3" s="67" t="s">
        <v>3</v>
      </c>
      <c r="C3" s="68" t="s">
        <v>4</v>
      </c>
      <c r="D3" s="67" t="s">
        <v>5</v>
      </c>
      <c r="E3" s="67" t="s">
        <v>6</v>
      </c>
      <c r="F3" s="67" t="s">
        <v>7</v>
      </c>
      <c r="G3" s="69" t="s">
        <v>8</v>
      </c>
      <c r="H3" s="69" t="s">
        <v>9</v>
      </c>
      <c r="I3" s="68" t="s">
        <v>10</v>
      </c>
    </row>
    <row r="4" ht="38" customHeight="1" spans="1:9">
      <c r="A4" s="70">
        <v>1</v>
      </c>
      <c r="B4" s="67" t="s">
        <v>11</v>
      </c>
      <c r="C4" s="71" t="s">
        <v>12</v>
      </c>
      <c r="D4" s="72" t="s">
        <v>13</v>
      </c>
      <c r="E4" s="73" t="s">
        <v>14</v>
      </c>
      <c r="F4" s="74">
        <v>3</v>
      </c>
      <c r="G4" s="75"/>
      <c r="H4" s="75"/>
      <c r="I4" s="119" t="s">
        <v>15</v>
      </c>
    </row>
    <row r="5" ht="38" customHeight="1" spans="1:9">
      <c r="A5" s="76"/>
      <c r="B5" s="67"/>
      <c r="C5" s="71" t="s">
        <v>16</v>
      </c>
      <c r="D5" s="77"/>
      <c r="E5" s="73"/>
      <c r="F5" s="74">
        <v>3</v>
      </c>
      <c r="G5" s="78"/>
      <c r="H5" s="78"/>
      <c r="I5" s="120"/>
    </row>
    <row r="6" ht="38" customHeight="1" spans="1:9">
      <c r="A6" s="76"/>
      <c r="B6" s="67"/>
      <c r="C6" s="71" t="s">
        <v>17</v>
      </c>
      <c r="D6" s="77"/>
      <c r="E6" s="73"/>
      <c r="F6" s="74">
        <v>3</v>
      </c>
      <c r="G6" s="78"/>
      <c r="H6" s="78"/>
      <c r="I6" s="120"/>
    </row>
    <row r="7" ht="38" customHeight="1" spans="1:11">
      <c r="A7" s="76"/>
      <c r="B7" s="67"/>
      <c r="C7" s="71" t="s">
        <v>18</v>
      </c>
      <c r="D7" s="79"/>
      <c r="E7" s="73"/>
      <c r="F7" s="74">
        <v>3</v>
      </c>
      <c r="G7" s="80"/>
      <c r="H7" s="80"/>
      <c r="I7" s="120"/>
      <c r="K7" s="121"/>
    </row>
    <row r="8" ht="38" customHeight="1" spans="1:9">
      <c r="A8" s="76"/>
      <c r="B8" s="67"/>
      <c r="C8" s="71" t="s">
        <v>19</v>
      </c>
      <c r="D8" s="81" t="s">
        <v>20</v>
      </c>
      <c r="E8" s="73" t="s">
        <v>21</v>
      </c>
      <c r="F8" s="74">
        <v>3</v>
      </c>
      <c r="G8" s="82"/>
      <c r="H8" s="82"/>
      <c r="I8" s="120"/>
    </row>
    <row r="9" ht="38" customHeight="1" spans="1:9">
      <c r="A9" s="76"/>
      <c r="B9" s="67"/>
      <c r="C9" s="71" t="s">
        <v>22</v>
      </c>
      <c r="D9" s="83" t="s">
        <v>23</v>
      </c>
      <c r="E9" s="73" t="s">
        <v>21</v>
      </c>
      <c r="F9" s="74">
        <v>3</v>
      </c>
      <c r="G9" s="82"/>
      <c r="H9" s="82"/>
      <c r="I9" s="120"/>
    </row>
    <row r="10" ht="38" customHeight="1" spans="1:9">
      <c r="A10" s="84">
        <v>2</v>
      </c>
      <c r="B10" s="84" t="s">
        <v>24</v>
      </c>
      <c r="C10" s="71" t="s">
        <v>25</v>
      </c>
      <c r="D10" s="72" t="s">
        <v>26</v>
      </c>
      <c r="E10" s="85" t="s">
        <v>14</v>
      </c>
      <c r="F10" s="86">
        <v>1</v>
      </c>
      <c r="G10" s="75"/>
      <c r="H10" s="75"/>
      <c r="I10" s="119" t="s">
        <v>27</v>
      </c>
    </row>
    <row r="11" ht="38" customHeight="1" spans="1:9">
      <c r="A11" s="87"/>
      <c r="B11" s="87"/>
      <c r="C11" s="71" t="s">
        <v>28</v>
      </c>
      <c r="D11" s="77"/>
      <c r="E11" s="88"/>
      <c r="F11" s="86">
        <v>1</v>
      </c>
      <c r="G11" s="78"/>
      <c r="H11" s="78"/>
      <c r="I11" s="120"/>
    </row>
    <row r="12" ht="38" customHeight="1" spans="1:9">
      <c r="A12" s="87"/>
      <c r="B12" s="87"/>
      <c r="C12" s="71" t="s">
        <v>29</v>
      </c>
      <c r="D12" s="77"/>
      <c r="E12" s="88"/>
      <c r="F12" s="86">
        <v>1</v>
      </c>
      <c r="G12" s="78"/>
      <c r="H12" s="78"/>
      <c r="I12" s="120"/>
    </row>
    <row r="13" ht="38" customHeight="1" spans="1:9">
      <c r="A13" s="87"/>
      <c r="B13" s="87"/>
      <c r="C13" s="71" t="s">
        <v>30</v>
      </c>
      <c r="D13" s="77"/>
      <c r="E13" s="88"/>
      <c r="F13" s="86">
        <v>1</v>
      </c>
      <c r="G13" s="78"/>
      <c r="H13" s="78"/>
      <c r="I13" s="120"/>
    </row>
    <row r="14" ht="38" customHeight="1" spans="1:9">
      <c r="A14" s="87"/>
      <c r="B14" s="87"/>
      <c r="C14" s="71" t="s">
        <v>31</v>
      </c>
      <c r="D14" s="79"/>
      <c r="E14" s="89"/>
      <c r="F14" s="86">
        <v>1</v>
      </c>
      <c r="G14" s="80"/>
      <c r="H14" s="80"/>
      <c r="I14" s="120"/>
    </row>
    <row r="15" ht="38" customHeight="1" spans="1:9">
      <c r="A15" s="87"/>
      <c r="B15" s="87"/>
      <c r="C15" s="71" t="s">
        <v>19</v>
      </c>
      <c r="D15" s="81" t="s">
        <v>20</v>
      </c>
      <c r="E15" s="90" t="s">
        <v>21</v>
      </c>
      <c r="F15" s="86">
        <v>1</v>
      </c>
      <c r="G15" s="82"/>
      <c r="H15" s="82"/>
      <c r="I15" s="120"/>
    </row>
    <row r="16" ht="38" customHeight="1" spans="1:9">
      <c r="A16" s="91"/>
      <c r="B16" s="91"/>
      <c r="C16" s="71" t="s">
        <v>22</v>
      </c>
      <c r="D16" s="83" t="s">
        <v>23</v>
      </c>
      <c r="E16" s="73" t="s">
        <v>21</v>
      </c>
      <c r="F16" s="86">
        <v>1</v>
      </c>
      <c r="G16" s="82"/>
      <c r="H16" s="82"/>
      <c r="I16" s="122"/>
    </row>
    <row r="17" s="56" customFormat="1" ht="107" customHeight="1" spans="1:15">
      <c r="A17" s="84">
        <v>3</v>
      </c>
      <c r="B17" s="84" t="s">
        <v>32</v>
      </c>
      <c r="C17" s="71" t="s">
        <v>33</v>
      </c>
      <c r="D17" s="83" t="s">
        <v>34</v>
      </c>
      <c r="E17" s="90" t="s">
        <v>35</v>
      </c>
      <c r="F17" s="86">
        <v>2</v>
      </c>
      <c r="G17" s="82"/>
      <c r="H17" s="82"/>
      <c r="I17" s="119" t="s">
        <v>36</v>
      </c>
      <c r="J17" s="123"/>
      <c r="K17" s="124"/>
      <c r="L17" s="124"/>
      <c r="M17" s="124"/>
      <c r="N17" s="124"/>
      <c r="O17" s="124"/>
    </row>
    <row r="18" ht="103" customHeight="1" spans="1:9">
      <c r="A18" s="87"/>
      <c r="B18" s="87"/>
      <c r="C18" s="71" t="s">
        <v>37</v>
      </c>
      <c r="D18" s="83" t="s">
        <v>38</v>
      </c>
      <c r="E18" s="90" t="s">
        <v>35</v>
      </c>
      <c r="F18" s="86">
        <v>3</v>
      </c>
      <c r="G18" s="82"/>
      <c r="H18" s="82"/>
      <c r="I18" s="120"/>
    </row>
    <row r="19" ht="182" customHeight="1" spans="1:9">
      <c r="A19" s="87"/>
      <c r="B19" s="87"/>
      <c r="C19" s="71" t="s">
        <v>39</v>
      </c>
      <c r="D19" s="83" t="s">
        <v>40</v>
      </c>
      <c r="E19" s="90" t="s">
        <v>35</v>
      </c>
      <c r="F19" s="86">
        <v>1</v>
      </c>
      <c r="G19" s="82"/>
      <c r="H19" s="82"/>
      <c r="I19" s="120"/>
    </row>
    <row r="20" ht="90" customHeight="1" spans="1:9">
      <c r="A20" s="87"/>
      <c r="B20" s="87"/>
      <c r="C20" s="71" t="s">
        <v>41</v>
      </c>
      <c r="D20" s="83" t="s">
        <v>42</v>
      </c>
      <c r="E20" s="90" t="s">
        <v>43</v>
      </c>
      <c r="F20" s="86">
        <v>3</v>
      </c>
      <c r="G20" s="82"/>
      <c r="H20" s="82"/>
      <c r="I20" s="120"/>
    </row>
    <row r="21" ht="76" customHeight="1" spans="1:9">
      <c r="A21" s="87"/>
      <c r="B21" s="87"/>
      <c r="C21" s="71" t="s">
        <v>44</v>
      </c>
      <c r="D21" s="83" t="s">
        <v>45</v>
      </c>
      <c r="E21" s="90" t="s">
        <v>35</v>
      </c>
      <c r="F21" s="86">
        <v>1</v>
      </c>
      <c r="G21" s="82"/>
      <c r="H21" s="82"/>
      <c r="I21" s="120"/>
    </row>
    <row r="22" ht="38" customHeight="1" spans="1:9">
      <c r="A22" s="87"/>
      <c r="B22" s="87"/>
      <c r="C22" s="71" t="s">
        <v>46</v>
      </c>
      <c r="D22" s="81" t="s">
        <v>47</v>
      </c>
      <c r="E22" s="90" t="s">
        <v>14</v>
      </c>
      <c r="F22" s="86">
        <v>1</v>
      </c>
      <c r="G22" s="82"/>
      <c r="H22" s="82"/>
      <c r="I22" s="120"/>
    </row>
    <row r="23" ht="38" customHeight="1" spans="1:9">
      <c r="A23" s="91"/>
      <c r="B23" s="91"/>
      <c r="C23" s="71" t="s">
        <v>48</v>
      </c>
      <c r="D23" s="81" t="s">
        <v>49</v>
      </c>
      <c r="E23" s="90" t="s">
        <v>14</v>
      </c>
      <c r="F23" s="86">
        <v>1</v>
      </c>
      <c r="G23" s="82"/>
      <c r="H23" s="82"/>
      <c r="I23" s="122"/>
    </row>
    <row r="24" s="56" customFormat="1" ht="65" customHeight="1" spans="1:15">
      <c r="A24" s="92">
        <v>4</v>
      </c>
      <c r="B24" s="92" t="s">
        <v>50</v>
      </c>
      <c r="C24" s="93" t="s">
        <v>51</v>
      </c>
      <c r="D24" s="94" t="s">
        <v>52</v>
      </c>
      <c r="E24" s="95" t="s">
        <v>35</v>
      </c>
      <c r="F24" s="86">
        <v>1</v>
      </c>
      <c r="G24" s="96"/>
      <c r="H24" s="96"/>
      <c r="I24" s="125"/>
      <c r="J24" s="123"/>
      <c r="K24" s="124"/>
      <c r="L24" s="124"/>
      <c r="M24" s="124"/>
      <c r="N24" s="124"/>
      <c r="O24" s="124"/>
    </row>
    <row r="25" s="56" customFormat="1" ht="51" customHeight="1" spans="1:15">
      <c r="A25" s="92"/>
      <c r="B25" s="92"/>
      <c r="C25" s="93" t="s">
        <v>53</v>
      </c>
      <c r="D25" s="94" t="s">
        <v>54</v>
      </c>
      <c r="E25" s="95" t="s">
        <v>35</v>
      </c>
      <c r="F25" s="86">
        <v>4</v>
      </c>
      <c r="G25" s="96"/>
      <c r="H25" s="96"/>
      <c r="I25" s="126"/>
      <c r="J25" s="123"/>
      <c r="K25" s="124"/>
      <c r="L25" s="124"/>
      <c r="M25" s="124"/>
      <c r="N25" s="124"/>
      <c r="O25" s="124"/>
    </row>
    <row r="26" ht="58" customHeight="1" spans="1:9">
      <c r="A26" s="92"/>
      <c r="B26" s="92"/>
      <c r="C26" s="93" t="s">
        <v>55</v>
      </c>
      <c r="D26" s="94" t="s">
        <v>56</v>
      </c>
      <c r="E26" s="95" t="s">
        <v>14</v>
      </c>
      <c r="F26" s="86">
        <v>1</v>
      </c>
      <c r="G26" s="96"/>
      <c r="H26" s="96"/>
      <c r="I26" s="126"/>
    </row>
    <row r="27" ht="37" customHeight="1" spans="1:9">
      <c r="A27" s="92"/>
      <c r="B27" s="92"/>
      <c r="C27" s="93" t="s">
        <v>57</v>
      </c>
      <c r="D27" s="94" t="s">
        <v>23</v>
      </c>
      <c r="E27" s="95" t="s">
        <v>35</v>
      </c>
      <c r="F27" s="86">
        <v>1</v>
      </c>
      <c r="G27" s="97"/>
      <c r="H27" s="96"/>
      <c r="I27" s="126"/>
    </row>
    <row r="28" s="57" customFormat="1" ht="38" customHeight="1" spans="1:15">
      <c r="A28" s="92"/>
      <c r="B28" s="92"/>
      <c r="C28" s="93" t="s">
        <v>58</v>
      </c>
      <c r="D28" s="98" t="s">
        <v>59</v>
      </c>
      <c r="E28" s="90" t="s">
        <v>21</v>
      </c>
      <c r="F28" s="86">
        <v>1</v>
      </c>
      <c r="G28" s="97"/>
      <c r="H28" s="96"/>
      <c r="I28" s="127"/>
      <c r="J28" s="128"/>
      <c r="K28" s="129"/>
      <c r="L28" s="129"/>
      <c r="M28" s="129"/>
      <c r="N28" s="129"/>
      <c r="O28" s="129"/>
    </row>
    <row r="29" s="57" customFormat="1" ht="38" customHeight="1" spans="1:15">
      <c r="A29" s="92">
        <v>5</v>
      </c>
      <c r="B29" s="92" t="s">
        <v>60</v>
      </c>
      <c r="C29" s="71" t="s">
        <v>61</v>
      </c>
      <c r="D29" s="94" t="s">
        <v>23</v>
      </c>
      <c r="E29" s="90" t="s">
        <v>62</v>
      </c>
      <c r="F29" s="86">
        <v>1</v>
      </c>
      <c r="G29" s="97"/>
      <c r="H29" s="96"/>
      <c r="I29" s="98" t="s">
        <v>63</v>
      </c>
      <c r="J29" s="128"/>
      <c r="K29" s="129"/>
      <c r="L29" s="129"/>
      <c r="M29" s="129"/>
      <c r="N29" s="129"/>
      <c r="O29" s="129"/>
    </row>
    <row r="30" customFormat="1" ht="38" customHeight="1" spans="1:15">
      <c r="A30" s="92">
        <v>6</v>
      </c>
      <c r="B30" s="99" t="s">
        <v>64</v>
      </c>
      <c r="C30" s="100" t="s">
        <v>65</v>
      </c>
      <c r="D30" s="101" t="s">
        <v>66</v>
      </c>
      <c r="E30" s="102" t="s">
        <v>62</v>
      </c>
      <c r="F30" s="103">
        <v>1</v>
      </c>
      <c r="G30" s="104"/>
      <c r="H30" s="105"/>
      <c r="I30" s="130"/>
      <c r="J30" s="131"/>
      <c r="K30" s="132"/>
      <c r="L30" s="132"/>
      <c r="M30" s="132"/>
      <c r="N30" s="62"/>
      <c r="O30" s="62"/>
    </row>
    <row r="31" customFormat="1" ht="38" customHeight="1" spans="1:15">
      <c r="A31" s="92">
        <v>7</v>
      </c>
      <c r="B31" s="106" t="s">
        <v>67</v>
      </c>
      <c r="C31" s="106"/>
      <c r="D31" s="106"/>
      <c r="E31" s="106"/>
      <c r="F31" s="106"/>
      <c r="G31" s="106"/>
      <c r="H31" s="107">
        <f>SUM(H4:H30)</f>
        <v>0</v>
      </c>
      <c r="I31" s="130"/>
      <c r="J31" s="131"/>
      <c r="K31" s="132"/>
      <c r="L31" s="132"/>
      <c r="M31" s="132"/>
      <c r="N31" s="62"/>
      <c r="O31" s="62"/>
    </row>
    <row r="32" ht="20" customHeight="1" spans="1:13">
      <c r="A32" s="108" t="s">
        <v>68</v>
      </c>
      <c r="B32" s="109"/>
      <c r="C32" s="110"/>
      <c r="D32" s="110"/>
      <c r="E32" s="110"/>
      <c r="F32" s="110"/>
      <c r="G32" s="109"/>
      <c r="H32" s="109"/>
      <c r="I32" s="133"/>
      <c r="J32" s="131"/>
      <c r="K32" s="132"/>
      <c r="L32" s="132"/>
      <c r="M32" s="132"/>
    </row>
    <row r="33" ht="20" customHeight="1" spans="1:13">
      <c r="A33" s="111" t="s">
        <v>69</v>
      </c>
      <c r="B33" s="112"/>
      <c r="C33" s="113"/>
      <c r="D33" s="113"/>
      <c r="E33" s="113"/>
      <c r="F33" s="113"/>
      <c r="G33" s="112"/>
      <c r="H33" s="112"/>
      <c r="I33" s="134"/>
      <c r="J33" s="135"/>
      <c r="K33" s="136"/>
      <c r="L33" s="136"/>
      <c r="M33" s="136"/>
    </row>
    <row r="34" ht="20" customHeight="1" spans="1:9">
      <c r="A34" s="114" t="s">
        <v>70</v>
      </c>
      <c r="B34" s="115"/>
      <c r="C34" s="115"/>
      <c r="D34" s="115"/>
      <c r="E34" s="115"/>
      <c r="F34" s="115"/>
      <c r="G34" s="115"/>
      <c r="H34" s="115"/>
      <c r="I34" s="137"/>
    </row>
    <row r="35" ht="48" customHeight="1" spans="4:9">
      <c r="D35" s="116" t="s">
        <v>71</v>
      </c>
      <c r="E35" s="117"/>
      <c r="F35" s="117"/>
      <c r="G35" s="117"/>
      <c r="H35" s="117"/>
      <c r="I35" s="117"/>
    </row>
    <row r="36" ht="48" customHeight="1" spans="4:9">
      <c r="D36" s="116" t="s">
        <v>72</v>
      </c>
      <c r="E36" s="117"/>
      <c r="F36" s="117"/>
      <c r="G36" s="117"/>
      <c r="H36" s="117"/>
      <c r="I36" s="117"/>
    </row>
    <row r="37" ht="48" customHeight="1" spans="4:9">
      <c r="D37" s="116" t="s">
        <v>73</v>
      </c>
      <c r="E37" s="118"/>
      <c r="F37" s="118"/>
      <c r="G37" s="118"/>
      <c r="H37" s="118"/>
      <c r="I37" s="118"/>
    </row>
    <row r="38" ht="48" customHeight="1" spans="4:9">
      <c r="D38" s="116" t="s">
        <v>74</v>
      </c>
      <c r="E38" s="117"/>
      <c r="F38" s="117"/>
      <c r="G38" s="117"/>
      <c r="H38" s="117"/>
      <c r="I38" s="117"/>
    </row>
  </sheetData>
  <mergeCells count="30">
    <mergeCell ref="A1:I1"/>
    <mergeCell ref="A2:I2"/>
    <mergeCell ref="B31:G31"/>
    <mergeCell ref="A32:I32"/>
    <mergeCell ref="A33:I33"/>
    <mergeCell ref="A34:I34"/>
    <mergeCell ref="E35:I35"/>
    <mergeCell ref="E36:I36"/>
    <mergeCell ref="E37:I37"/>
    <mergeCell ref="E38:I38"/>
    <mergeCell ref="A4:A9"/>
    <mergeCell ref="A10:A16"/>
    <mergeCell ref="A17:A23"/>
    <mergeCell ref="A24:A28"/>
    <mergeCell ref="B4:B9"/>
    <mergeCell ref="B10:B16"/>
    <mergeCell ref="B17:B23"/>
    <mergeCell ref="B24:B28"/>
    <mergeCell ref="D4:D7"/>
    <mergeCell ref="D10:D14"/>
    <mergeCell ref="E4:E7"/>
    <mergeCell ref="E10:E14"/>
    <mergeCell ref="G4:G7"/>
    <mergeCell ref="G10:G14"/>
    <mergeCell ref="H4:H7"/>
    <mergeCell ref="H10:H14"/>
    <mergeCell ref="I4:I9"/>
    <mergeCell ref="I10:I16"/>
    <mergeCell ref="I17:I23"/>
    <mergeCell ref="I24:I28"/>
  </mergeCells>
  <printOptions horizontalCentered="1"/>
  <pageMargins left="0.472222222222222" right="0.472222222222222" top="0.314583333333333" bottom="0.472222222222222" header="0.5" footer="0.5"/>
  <pageSetup paperSize="9" scale="62" fitToHeight="0" orientation="portrait" horizontalDpi="600"/>
  <headerFooter>
    <oddFooter>&amp;C第 &amp;P 页，共 &amp;N 页</oddFooter>
  </headerFooter>
  <rowBreaks count="2" manualBreakCount="2">
    <brk id="23" max="8" man="1"/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view="pageBreakPreview" zoomScale="85" zoomScaleNormal="100" workbookViewId="0">
      <selection activeCell="N5" sqref="N5"/>
    </sheetView>
  </sheetViews>
  <sheetFormatPr defaultColWidth="15.625" defaultRowHeight="19.9" customHeight="1"/>
  <cols>
    <col min="1" max="1" width="8.375" style="1" customWidth="1"/>
    <col min="2" max="2" width="21.375" style="1" customWidth="1"/>
    <col min="3" max="3" width="34.25" style="1" customWidth="1"/>
    <col min="4" max="4" width="7.625" style="5" customWidth="1"/>
    <col min="5" max="5" width="10.625" style="6" customWidth="1"/>
    <col min="6" max="7" width="13.625" style="7" customWidth="1"/>
    <col min="8" max="8" width="15.875" style="7" customWidth="1"/>
    <col min="9" max="9" width="13.625" style="8" customWidth="1"/>
    <col min="10" max="10" width="20.375" style="8" customWidth="1"/>
    <col min="11" max="11" width="17.75" style="1" customWidth="1"/>
    <col min="12" max="16384" width="15.625" style="9"/>
  </cols>
  <sheetData>
    <row r="1" s="1" customFormat="1" ht="51" customHeight="1" spans="1:11">
      <c r="A1" s="10" t="s">
        <v>0</v>
      </c>
      <c r="B1" s="11"/>
      <c r="C1" s="11"/>
      <c r="D1" s="11"/>
      <c r="E1" s="11"/>
      <c r="F1" s="11"/>
      <c r="G1" s="11"/>
      <c r="H1" s="11"/>
      <c r="I1" s="42"/>
      <c r="J1" s="42"/>
      <c r="K1" s="11"/>
    </row>
    <row r="2" s="1" customFormat="1" ht="25" customHeight="1" spans="1:11">
      <c r="A2" s="12" t="s">
        <v>75</v>
      </c>
      <c r="B2" s="12"/>
      <c r="C2" s="12"/>
      <c r="D2" s="13"/>
      <c r="E2" s="14"/>
      <c r="F2" s="15"/>
      <c r="G2" s="15"/>
      <c r="H2" s="15"/>
      <c r="I2" s="12"/>
      <c r="J2" s="12"/>
      <c r="K2" s="12"/>
    </row>
    <row r="3" s="2" customFormat="1" ht="67" customHeight="1" spans="1:11">
      <c r="A3" s="16" t="s">
        <v>2</v>
      </c>
      <c r="B3" s="17" t="s">
        <v>76</v>
      </c>
      <c r="C3" s="17" t="s">
        <v>77</v>
      </c>
      <c r="D3" s="17" t="s">
        <v>6</v>
      </c>
      <c r="E3" s="17" t="s">
        <v>78</v>
      </c>
      <c r="F3" s="17" t="s">
        <v>79</v>
      </c>
      <c r="G3" s="17" t="s">
        <v>80</v>
      </c>
      <c r="H3" s="17" t="s">
        <v>81</v>
      </c>
      <c r="I3" s="43" t="s">
        <v>82</v>
      </c>
      <c r="J3" s="43" t="s">
        <v>83</v>
      </c>
      <c r="K3" s="17" t="s">
        <v>10</v>
      </c>
    </row>
    <row r="4" s="2" customFormat="1" ht="38" customHeight="1" spans="1:11">
      <c r="A4" s="16" t="s">
        <v>84</v>
      </c>
      <c r="B4" s="18" t="s">
        <v>85</v>
      </c>
      <c r="C4" s="19"/>
      <c r="D4" s="20"/>
      <c r="E4" s="20"/>
      <c r="F4" s="21"/>
      <c r="G4" s="21"/>
      <c r="H4" s="21"/>
      <c r="I4" s="21"/>
      <c r="J4" s="21"/>
      <c r="K4" s="44"/>
    </row>
    <row r="5" s="2" customFormat="1" ht="58" customHeight="1" spans="1:11">
      <c r="A5" s="22">
        <f>MAX($A$3:A4)+1</f>
        <v>1</v>
      </c>
      <c r="B5" s="23" t="s">
        <v>86</v>
      </c>
      <c r="C5" s="23" t="s">
        <v>87</v>
      </c>
      <c r="D5" s="24" t="s">
        <v>35</v>
      </c>
      <c r="E5" s="25">
        <v>7</v>
      </c>
      <c r="F5" s="26"/>
      <c r="G5" s="26"/>
      <c r="H5" s="27"/>
      <c r="I5" s="29">
        <f t="shared" ref="I5:I15" si="0">F5+G5+H5</f>
        <v>0</v>
      </c>
      <c r="J5" s="45">
        <f t="shared" ref="J5:J15" si="1">+I5*E5</f>
        <v>0</v>
      </c>
      <c r="K5" s="23" t="s">
        <v>88</v>
      </c>
    </row>
    <row r="6" s="2" customFormat="1" ht="58" customHeight="1" spans="1:11">
      <c r="A6" s="22">
        <f>MAX($A$3:A5)+1</f>
        <v>2</v>
      </c>
      <c r="B6" s="23" t="s">
        <v>89</v>
      </c>
      <c r="C6" s="23" t="s">
        <v>90</v>
      </c>
      <c r="D6" s="24" t="s">
        <v>91</v>
      </c>
      <c r="E6" s="25">
        <v>7</v>
      </c>
      <c r="F6" s="26"/>
      <c r="G6" s="26"/>
      <c r="H6" s="27"/>
      <c r="I6" s="29">
        <f t="shared" si="0"/>
        <v>0</v>
      </c>
      <c r="J6" s="45">
        <f t="shared" si="1"/>
        <v>0</v>
      </c>
      <c r="K6" s="46"/>
    </row>
    <row r="7" s="2" customFormat="1" ht="58" customHeight="1" spans="1:11">
      <c r="A7" s="22">
        <f>MAX($A$3:A6)+1</f>
        <v>3</v>
      </c>
      <c r="B7" s="23" t="s">
        <v>92</v>
      </c>
      <c r="C7" s="23" t="s">
        <v>93</v>
      </c>
      <c r="D7" s="24" t="s">
        <v>35</v>
      </c>
      <c r="E7" s="25">
        <v>1</v>
      </c>
      <c r="F7" s="26"/>
      <c r="G7" s="26"/>
      <c r="H7" s="27"/>
      <c r="I7" s="29">
        <f t="shared" si="0"/>
        <v>0</v>
      </c>
      <c r="J7" s="45">
        <f t="shared" si="1"/>
        <v>0</v>
      </c>
      <c r="K7" s="47"/>
    </row>
    <row r="8" s="2" customFormat="1" ht="58" customHeight="1" spans="1:11">
      <c r="A8" s="22">
        <f>MAX($A$3:A7)+1</f>
        <v>4</v>
      </c>
      <c r="B8" s="23" t="s">
        <v>94</v>
      </c>
      <c r="C8" s="23" t="s">
        <v>95</v>
      </c>
      <c r="D8" s="24" t="s">
        <v>96</v>
      </c>
      <c r="E8" s="25">
        <v>1</v>
      </c>
      <c r="F8" s="26"/>
      <c r="G8" s="26"/>
      <c r="H8" s="27"/>
      <c r="I8" s="29">
        <f t="shared" si="0"/>
        <v>0</v>
      </c>
      <c r="J8" s="45">
        <f t="shared" si="1"/>
        <v>0</v>
      </c>
      <c r="K8" s="23" t="s">
        <v>97</v>
      </c>
    </row>
    <row r="9" s="2" customFormat="1" ht="48" customHeight="1" spans="1:11">
      <c r="A9" s="22">
        <f>MAX($A$3:A8)+1</f>
        <v>5</v>
      </c>
      <c r="B9" s="23" t="s">
        <v>44</v>
      </c>
      <c r="C9" s="23" t="s">
        <v>98</v>
      </c>
      <c r="D9" s="24" t="s">
        <v>35</v>
      </c>
      <c r="E9" s="25">
        <v>1</v>
      </c>
      <c r="F9" s="26"/>
      <c r="G9" s="26"/>
      <c r="H9" s="27"/>
      <c r="I9" s="29">
        <f t="shared" si="0"/>
        <v>0</v>
      </c>
      <c r="J9" s="45">
        <f t="shared" si="1"/>
        <v>0</v>
      </c>
      <c r="K9" s="23"/>
    </row>
    <row r="10" s="2" customFormat="1" ht="48" customHeight="1" spans="1:11">
      <c r="A10" s="22">
        <f>MAX($A$3:A9)+1</f>
        <v>6</v>
      </c>
      <c r="B10" s="23" t="s">
        <v>99</v>
      </c>
      <c r="C10" s="23" t="s">
        <v>100</v>
      </c>
      <c r="D10" s="24" t="s">
        <v>35</v>
      </c>
      <c r="E10" s="25">
        <v>5</v>
      </c>
      <c r="F10" s="26"/>
      <c r="G10" s="26"/>
      <c r="H10" s="27"/>
      <c r="I10" s="29">
        <f t="shared" si="0"/>
        <v>0</v>
      </c>
      <c r="J10" s="45">
        <f t="shared" si="1"/>
        <v>0</v>
      </c>
      <c r="K10" s="48"/>
    </row>
    <row r="11" s="2" customFormat="1" ht="58" customHeight="1" spans="1:11">
      <c r="A11" s="22">
        <f>MAX($A$3:A10)+1</f>
        <v>7</v>
      </c>
      <c r="B11" s="23" t="s">
        <v>101</v>
      </c>
      <c r="C11" s="23" t="s">
        <v>102</v>
      </c>
      <c r="D11" s="24" t="s">
        <v>103</v>
      </c>
      <c r="E11" s="25">
        <v>700</v>
      </c>
      <c r="F11" s="26"/>
      <c r="G11" s="26"/>
      <c r="H11" s="27"/>
      <c r="I11" s="29">
        <f t="shared" si="0"/>
        <v>0</v>
      </c>
      <c r="J11" s="45">
        <f t="shared" si="1"/>
        <v>0</v>
      </c>
      <c r="K11" s="23" t="s">
        <v>104</v>
      </c>
    </row>
    <row r="12" s="2" customFormat="1" ht="58" customHeight="1" spans="1:11">
      <c r="A12" s="22">
        <f>MAX($A$3:A11)+1</f>
        <v>8</v>
      </c>
      <c r="B12" s="23" t="s">
        <v>105</v>
      </c>
      <c r="C12" s="23" t="s">
        <v>106</v>
      </c>
      <c r="D12" s="24" t="s">
        <v>103</v>
      </c>
      <c r="E12" s="25">
        <v>200</v>
      </c>
      <c r="F12" s="26"/>
      <c r="G12" s="26"/>
      <c r="H12" s="27"/>
      <c r="I12" s="29">
        <f t="shared" si="0"/>
        <v>0</v>
      </c>
      <c r="J12" s="45">
        <f t="shared" si="1"/>
        <v>0</v>
      </c>
      <c r="K12" s="23"/>
    </row>
    <row r="13" s="2" customFormat="1" ht="48" customHeight="1" spans="1:11">
      <c r="A13" s="22">
        <f>MAX($A$3:A12)+1</f>
        <v>9</v>
      </c>
      <c r="B13" s="23" t="s">
        <v>107</v>
      </c>
      <c r="C13" s="23" t="s">
        <v>108</v>
      </c>
      <c r="D13" s="24" t="s">
        <v>43</v>
      </c>
      <c r="E13" s="25">
        <v>4</v>
      </c>
      <c r="F13" s="26"/>
      <c r="G13" s="26"/>
      <c r="H13" s="27"/>
      <c r="I13" s="29">
        <f t="shared" si="0"/>
        <v>0</v>
      </c>
      <c r="J13" s="45">
        <f t="shared" si="1"/>
        <v>0</v>
      </c>
      <c r="K13" s="23"/>
    </row>
    <row r="14" s="2" customFormat="1" ht="58" customHeight="1" spans="1:11">
      <c r="A14" s="22">
        <f>MAX($A$3:A13)+1</f>
        <v>10</v>
      </c>
      <c r="B14" s="23" t="s">
        <v>109</v>
      </c>
      <c r="C14" s="23" t="s">
        <v>110</v>
      </c>
      <c r="D14" s="24" t="s">
        <v>35</v>
      </c>
      <c r="E14" s="25">
        <v>3</v>
      </c>
      <c r="F14" s="26"/>
      <c r="G14" s="26"/>
      <c r="H14" s="27"/>
      <c r="I14" s="29">
        <f t="shared" si="0"/>
        <v>0</v>
      </c>
      <c r="J14" s="45">
        <f t="shared" si="1"/>
        <v>0</v>
      </c>
      <c r="K14" s="23"/>
    </row>
    <row r="15" s="2" customFormat="1" ht="58" customHeight="1" spans="1:11">
      <c r="A15" s="22">
        <f>MAX($A$3:A14)+1</f>
        <v>11</v>
      </c>
      <c r="B15" s="23" t="s">
        <v>111</v>
      </c>
      <c r="C15" s="23" t="s">
        <v>112</v>
      </c>
      <c r="D15" s="24" t="s">
        <v>35</v>
      </c>
      <c r="E15" s="25">
        <v>1</v>
      </c>
      <c r="F15" s="26"/>
      <c r="G15" s="26"/>
      <c r="H15" s="27"/>
      <c r="I15" s="29">
        <f t="shared" si="0"/>
        <v>0</v>
      </c>
      <c r="J15" s="45">
        <f t="shared" si="1"/>
        <v>0</v>
      </c>
      <c r="K15" s="23"/>
    </row>
    <row r="16" s="2" customFormat="1" ht="38" customHeight="1" spans="1:11">
      <c r="A16" s="16" t="s">
        <v>113</v>
      </c>
      <c r="B16" s="28" t="s">
        <v>114</v>
      </c>
      <c r="C16" s="28"/>
      <c r="D16" s="17" t="s">
        <v>115</v>
      </c>
      <c r="E16" s="29"/>
      <c r="F16" s="29"/>
      <c r="G16" s="29"/>
      <c r="H16" s="29"/>
      <c r="I16" s="29"/>
      <c r="J16" s="49">
        <f>SUM(J5:J15)</f>
        <v>0</v>
      </c>
      <c r="K16" s="50"/>
    </row>
    <row r="17" s="2" customFormat="1" ht="38" customHeight="1" spans="1:11">
      <c r="A17" s="16" t="s">
        <v>116</v>
      </c>
      <c r="B17" s="28" t="s">
        <v>117</v>
      </c>
      <c r="C17" s="28"/>
      <c r="D17" s="17" t="s">
        <v>115</v>
      </c>
      <c r="E17" s="29"/>
      <c r="F17" s="29"/>
      <c r="G17" s="29"/>
      <c r="H17" s="29"/>
      <c r="I17" s="29"/>
      <c r="J17" s="49">
        <f>J16*9%</f>
        <v>0</v>
      </c>
      <c r="K17" s="51"/>
    </row>
    <row r="18" s="2" customFormat="1" ht="38" customHeight="1" spans="1:11">
      <c r="A18" s="16" t="s">
        <v>118</v>
      </c>
      <c r="B18" s="17" t="s">
        <v>119</v>
      </c>
      <c r="C18" s="17"/>
      <c r="D18" s="17" t="s">
        <v>115</v>
      </c>
      <c r="E18" s="29"/>
      <c r="F18" s="29"/>
      <c r="G18" s="29"/>
      <c r="H18" s="29"/>
      <c r="I18" s="29"/>
      <c r="J18" s="49">
        <f>+J16+J17</f>
        <v>0</v>
      </c>
      <c r="K18" s="52"/>
    </row>
    <row r="19" s="2" customFormat="1" ht="28" customHeight="1" spans="1:11">
      <c r="A19" s="30" t="s">
        <v>120</v>
      </c>
      <c r="B19" s="31" t="s">
        <v>121</v>
      </c>
      <c r="C19" s="31"/>
      <c r="D19" s="32"/>
      <c r="E19" s="32"/>
      <c r="F19" s="31"/>
      <c r="G19" s="31"/>
      <c r="H19" s="31"/>
      <c r="I19" s="31"/>
      <c r="J19" s="31"/>
      <c r="K19" s="53"/>
    </row>
    <row r="20" s="1" customFormat="1" ht="28" customHeight="1" spans="1:11">
      <c r="A20" s="33"/>
      <c r="B20" s="34" t="s">
        <v>122</v>
      </c>
      <c r="C20" s="34"/>
      <c r="D20" s="35"/>
      <c r="E20" s="35"/>
      <c r="F20" s="34"/>
      <c r="G20" s="34"/>
      <c r="H20" s="34"/>
      <c r="I20" s="34"/>
      <c r="J20" s="34"/>
      <c r="K20" s="54"/>
    </row>
    <row r="21" s="1" customFormat="1" ht="28" customHeight="1" spans="1:11">
      <c r="A21" s="33"/>
      <c r="B21" s="34" t="s">
        <v>123</v>
      </c>
      <c r="C21" s="34"/>
      <c r="D21" s="35"/>
      <c r="E21" s="35"/>
      <c r="F21" s="34"/>
      <c r="G21" s="34"/>
      <c r="H21" s="34"/>
      <c r="I21" s="34"/>
      <c r="J21" s="34"/>
      <c r="K21" s="54"/>
    </row>
    <row r="22" s="3" customFormat="1" ht="28" customHeight="1" spans="1:11">
      <c r="A22" s="33"/>
      <c r="B22" s="34" t="s">
        <v>124</v>
      </c>
      <c r="C22" s="34"/>
      <c r="D22" s="35"/>
      <c r="E22" s="35"/>
      <c r="F22" s="34"/>
      <c r="G22" s="34"/>
      <c r="H22" s="34"/>
      <c r="I22" s="34"/>
      <c r="J22" s="34"/>
      <c r="K22" s="54"/>
    </row>
    <row r="23" s="1" customFormat="1" ht="28" customHeight="1" spans="1:11">
      <c r="A23" s="36"/>
      <c r="B23" s="37" t="s">
        <v>125</v>
      </c>
      <c r="C23" s="37"/>
      <c r="D23" s="38"/>
      <c r="E23" s="38"/>
      <c r="F23" s="37"/>
      <c r="G23" s="37"/>
      <c r="H23" s="37"/>
      <c r="I23" s="37"/>
      <c r="J23" s="37"/>
      <c r="K23" s="55"/>
    </row>
    <row r="24" s="1" customFormat="1" customHeight="1" spans="4:10">
      <c r="D24" s="5"/>
      <c r="E24" s="39"/>
      <c r="F24" s="39"/>
      <c r="G24" s="7"/>
      <c r="H24" s="7"/>
      <c r="I24" s="8"/>
      <c r="J24" s="8"/>
    </row>
    <row r="25" s="1" customFormat="1" ht="38" customHeight="1" spans="4:10">
      <c r="D25" s="40" t="s">
        <v>71</v>
      </c>
      <c r="E25" s="40"/>
      <c r="F25" s="40"/>
      <c r="G25" s="41"/>
      <c r="H25" s="41"/>
      <c r="I25" s="41"/>
      <c r="J25" s="41"/>
    </row>
    <row r="26" s="1" customFormat="1" ht="38" customHeight="1" spans="4:10">
      <c r="D26" s="40" t="s">
        <v>72</v>
      </c>
      <c r="E26" s="40"/>
      <c r="F26" s="40"/>
      <c r="G26" s="41"/>
      <c r="H26" s="41"/>
      <c r="I26" s="41"/>
      <c r="J26" s="41"/>
    </row>
    <row r="27" s="1" customFormat="1" ht="38" customHeight="1" spans="4:10">
      <c r="D27" s="40" t="s">
        <v>73</v>
      </c>
      <c r="E27" s="40"/>
      <c r="F27" s="40"/>
      <c r="G27" s="41"/>
      <c r="H27" s="41"/>
      <c r="I27" s="41"/>
      <c r="J27" s="41"/>
    </row>
    <row r="28" s="1" customFormat="1" ht="38" customHeight="1" spans="4:10">
      <c r="D28" s="40" t="s">
        <v>74</v>
      </c>
      <c r="E28" s="40"/>
      <c r="F28" s="40"/>
      <c r="G28" s="41"/>
      <c r="H28" s="41"/>
      <c r="I28" s="41"/>
      <c r="J28" s="41"/>
    </row>
    <row r="29" s="1" customFormat="1" customHeight="1" spans="4:10">
      <c r="D29" s="5"/>
      <c r="E29" s="6"/>
      <c r="F29" s="7"/>
      <c r="G29" s="7"/>
      <c r="H29" s="7"/>
      <c r="I29" s="8"/>
      <c r="J29" s="8"/>
    </row>
    <row r="30" s="1" customFormat="1" customHeight="1" spans="4:10">
      <c r="D30" s="5"/>
      <c r="E30" s="6"/>
      <c r="F30" s="7"/>
      <c r="G30" s="7"/>
      <c r="H30" s="7"/>
      <c r="I30" s="8"/>
      <c r="J30" s="8"/>
    </row>
    <row r="31" s="1" customFormat="1" customHeight="1" spans="4:10">
      <c r="D31" s="5"/>
      <c r="E31" s="6"/>
      <c r="F31" s="7"/>
      <c r="G31" s="7"/>
      <c r="H31" s="7"/>
      <c r="I31" s="8"/>
      <c r="J31" s="8"/>
    </row>
    <row r="32" s="1" customFormat="1" customHeight="1" spans="4:10">
      <c r="D32" s="5"/>
      <c r="E32" s="6"/>
      <c r="F32" s="7"/>
      <c r="G32" s="7"/>
      <c r="H32" s="7"/>
      <c r="I32" s="8"/>
      <c r="J32" s="8"/>
    </row>
    <row r="33" s="1" customFormat="1" customHeight="1" spans="4:10">
      <c r="D33" s="5"/>
      <c r="E33" s="6"/>
      <c r="F33" s="7"/>
      <c r="G33" s="7"/>
      <c r="H33" s="7"/>
      <c r="I33" s="8"/>
      <c r="J33" s="8"/>
    </row>
    <row r="34" s="1" customFormat="1" customHeight="1" spans="4:10">
      <c r="D34" s="5"/>
      <c r="E34" s="6"/>
      <c r="F34" s="7"/>
      <c r="G34" s="7"/>
      <c r="H34" s="7"/>
      <c r="I34" s="8"/>
      <c r="J34" s="8"/>
    </row>
    <row r="35" s="1" customFormat="1" customHeight="1" spans="4:10">
      <c r="D35" s="5"/>
      <c r="E35" s="6"/>
      <c r="F35" s="7"/>
      <c r="G35" s="7"/>
      <c r="H35" s="7"/>
      <c r="I35" s="8"/>
      <c r="J35" s="8"/>
    </row>
    <row r="36" s="1" customFormat="1" customHeight="1" spans="4:10">
      <c r="D36" s="5"/>
      <c r="E36" s="6"/>
      <c r="F36" s="7"/>
      <c r="G36" s="7"/>
      <c r="H36" s="7"/>
      <c r="I36" s="8"/>
      <c r="J36" s="8"/>
    </row>
    <row r="37" s="1" customFormat="1" customHeight="1" spans="4:10">
      <c r="D37" s="5"/>
      <c r="E37" s="6"/>
      <c r="F37" s="7"/>
      <c r="G37" s="7"/>
      <c r="H37" s="7"/>
      <c r="I37" s="8"/>
      <c r="J37" s="8"/>
    </row>
    <row r="38" s="1" customFormat="1" customHeight="1" spans="4:10">
      <c r="D38" s="5"/>
      <c r="E38" s="6"/>
      <c r="F38" s="7"/>
      <c r="G38" s="7"/>
      <c r="H38" s="7"/>
      <c r="I38" s="8"/>
      <c r="J38" s="8"/>
    </row>
    <row r="39" s="1" customFormat="1" customHeight="1" spans="4:10">
      <c r="D39" s="5"/>
      <c r="E39" s="6"/>
      <c r="F39" s="7"/>
      <c r="G39" s="7"/>
      <c r="H39" s="7"/>
      <c r="I39" s="8"/>
      <c r="J39" s="8"/>
    </row>
    <row r="40" s="1" customFormat="1" customHeight="1" spans="4:10">
      <c r="D40" s="5"/>
      <c r="E40" s="6"/>
      <c r="F40" s="7"/>
      <c r="G40" s="7"/>
      <c r="H40" s="7"/>
      <c r="I40" s="8"/>
      <c r="J40" s="8"/>
    </row>
    <row r="41" s="1" customFormat="1" customHeight="1" spans="4:10">
      <c r="D41" s="5"/>
      <c r="E41" s="6"/>
      <c r="F41" s="7"/>
      <c r="G41" s="7"/>
      <c r="H41" s="7"/>
      <c r="I41" s="8"/>
      <c r="J41" s="8"/>
    </row>
    <row r="42" s="1" customFormat="1" customHeight="1" spans="4:10">
      <c r="D42" s="5"/>
      <c r="E42" s="6"/>
      <c r="F42" s="7"/>
      <c r="G42" s="7"/>
      <c r="H42" s="7"/>
      <c r="I42" s="8"/>
      <c r="J42" s="8"/>
    </row>
    <row r="43" s="4" customFormat="1" customHeight="1" spans="1:11">
      <c r="A43" s="1"/>
      <c r="B43" s="1"/>
      <c r="C43" s="1"/>
      <c r="D43" s="5"/>
      <c r="E43" s="6"/>
      <c r="F43" s="7"/>
      <c r="G43" s="7"/>
      <c r="H43" s="7"/>
      <c r="I43" s="8"/>
      <c r="J43" s="8"/>
      <c r="K43" s="1"/>
    </row>
    <row r="44" s="4" customFormat="1" customHeight="1" spans="1:11">
      <c r="A44" s="1"/>
      <c r="B44" s="1"/>
      <c r="C44" s="1"/>
      <c r="D44" s="5"/>
      <c r="E44" s="6"/>
      <c r="F44" s="7"/>
      <c r="G44" s="7"/>
      <c r="H44" s="7"/>
      <c r="I44" s="8"/>
      <c r="J44" s="8"/>
      <c r="K44" s="1"/>
    </row>
    <row r="45" s="4" customFormat="1" customHeight="1" spans="1:11">
      <c r="A45" s="1"/>
      <c r="B45" s="1"/>
      <c r="C45" s="1"/>
      <c r="D45" s="5"/>
      <c r="E45" s="6"/>
      <c r="F45" s="7"/>
      <c r="G45" s="7"/>
      <c r="H45" s="7"/>
      <c r="I45" s="8"/>
      <c r="J45" s="8"/>
      <c r="K45" s="1"/>
    </row>
    <row r="46" s="4" customFormat="1" customHeight="1" spans="1:11">
      <c r="A46" s="1"/>
      <c r="B46" s="1"/>
      <c r="C46" s="1"/>
      <c r="D46" s="5"/>
      <c r="E46" s="6"/>
      <c r="F46" s="7"/>
      <c r="G46" s="7"/>
      <c r="H46" s="7"/>
      <c r="I46" s="8"/>
      <c r="J46" s="8"/>
      <c r="K46" s="1"/>
    </row>
    <row r="47" s="4" customFormat="1" customHeight="1" spans="1:11">
      <c r="A47" s="1"/>
      <c r="B47" s="1"/>
      <c r="C47" s="1"/>
      <c r="D47" s="5"/>
      <c r="E47" s="6"/>
      <c r="F47" s="7"/>
      <c r="G47" s="7"/>
      <c r="H47" s="7"/>
      <c r="I47" s="8"/>
      <c r="J47" s="8"/>
      <c r="K47" s="1"/>
    </row>
    <row r="48" s="4" customFormat="1" customHeight="1" spans="1:11">
      <c r="A48" s="1"/>
      <c r="B48" s="1"/>
      <c r="C48" s="1"/>
      <c r="D48" s="5"/>
      <c r="E48" s="6"/>
      <c r="F48" s="7"/>
      <c r="G48" s="7"/>
      <c r="H48" s="7"/>
      <c r="I48" s="8"/>
      <c r="J48" s="8"/>
      <c r="K48" s="1"/>
    </row>
    <row r="49" s="4" customFormat="1" customHeight="1" spans="1:11">
      <c r="A49" s="1"/>
      <c r="B49" s="1"/>
      <c r="C49" s="1"/>
      <c r="D49" s="5"/>
      <c r="E49" s="6"/>
      <c r="F49" s="7"/>
      <c r="G49" s="7"/>
      <c r="H49" s="7"/>
      <c r="I49" s="8"/>
      <c r="J49" s="8"/>
      <c r="K49" s="1"/>
    </row>
    <row r="50" s="4" customFormat="1" customHeight="1" spans="1:11">
      <c r="A50" s="1"/>
      <c r="B50" s="1"/>
      <c r="C50" s="1"/>
      <c r="D50" s="5"/>
      <c r="E50" s="6"/>
      <c r="F50" s="7"/>
      <c r="G50" s="7"/>
      <c r="H50" s="7"/>
      <c r="I50" s="8"/>
      <c r="J50" s="8"/>
      <c r="K50" s="1"/>
    </row>
    <row r="51" s="4" customFormat="1" customHeight="1" spans="1:11">
      <c r="A51" s="1"/>
      <c r="B51" s="1"/>
      <c r="C51" s="1"/>
      <c r="D51" s="5"/>
      <c r="E51" s="6"/>
      <c r="F51" s="7"/>
      <c r="G51" s="7"/>
      <c r="H51" s="7"/>
      <c r="I51" s="8"/>
      <c r="J51" s="8"/>
      <c r="K51" s="1"/>
    </row>
    <row r="52" s="4" customFormat="1" customHeight="1" spans="1:11">
      <c r="A52" s="1"/>
      <c r="B52" s="1"/>
      <c r="C52" s="1"/>
      <c r="D52" s="5"/>
      <c r="E52" s="6"/>
      <c r="F52" s="7"/>
      <c r="G52" s="7"/>
      <c r="H52" s="7"/>
      <c r="I52" s="8"/>
      <c r="J52" s="8"/>
      <c r="K52" s="1"/>
    </row>
    <row r="53" s="4" customFormat="1" customHeight="1" spans="1:11">
      <c r="A53" s="1"/>
      <c r="B53" s="1"/>
      <c r="C53" s="1"/>
      <c r="D53" s="5"/>
      <c r="E53" s="6"/>
      <c r="F53" s="7"/>
      <c r="G53" s="7"/>
      <c r="H53" s="7"/>
      <c r="I53" s="8"/>
      <c r="J53" s="8"/>
      <c r="K53" s="1"/>
    </row>
    <row r="54" s="4" customFormat="1" customHeight="1" spans="1:11">
      <c r="A54" s="1"/>
      <c r="B54" s="1"/>
      <c r="C54" s="1"/>
      <c r="D54" s="5"/>
      <c r="E54" s="6"/>
      <c r="F54" s="7"/>
      <c r="G54" s="7"/>
      <c r="H54" s="7"/>
      <c r="I54" s="8"/>
      <c r="J54" s="8"/>
      <c r="K54" s="1"/>
    </row>
    <row r="55" s="4" customFormat="1" customHeight="1" spans="1:11">
      <c r="A55" s="1"/>
      <c r="B55" s="1"/>
      <c r="C55" s="1"/>
      <c r="D55" s="5"/>
      <c r="E55" s="6"/>
      <c r="F55" s="7"/>
      <c r="G55" s="7"/>
      <c r="H55" s="7"/>
      <c r="I55" s="8"/>
      <c r="J55" s="8"/>
      <c r="K55" s="1"/>
    </row>
    <row r="56" s="4" customFormat="1" customHeight="1" spans="1:11">
      <c r="A56" s="1"/>
      <c r="B56" s="1"/>
      <c r="C56" s="1"/>
      <c r="D56" s="5"/>
      <c r="E56" s="6"/>
      <c r="F56" s="7"/>
      <c r="G56" s="7"/>
      <c r="H56" s="7"/>
      <c r="I56" s="8"/>
      <c r="J56" s="8"/>
      <c r="K56" s="1"/>
    </row>
    <row r="57" s="4" customFormat="1" customHeight="1" spans="1:11">
      <c r="A57" s="1"/>
      <c r="B57" s="1"/>
      <c r="C57" s="1"/>
      <c r="D57" s="5"/>
      <c r="E57" s="6"/>
      <c r="F57" s="7"/>
      <c r="G57" s="7"/>
      <c r="H57" s="7"/>
      <c r="I57" s="8"/>
      <c r="J57" s="8"/>
      <c r="K57" s="1"/>
    </row>
    <row r="58" s="4" customFormat="1" customHeight="1" spans="1:11">
      <c r="A58" s="1"/>
      <c r="B58" s="1"/>
      <c r="C58" s="1"/>
      <c r="D58" s="5"/>
      <c r="E58" s="6"/>
      <c r="F58" s="7"/>
      <c r="G58" s="7"/>
      <c r="H58" s="7"/>
      <c r="I58" s="8"/>
      <c r="J58" s="8"/>
      <c r="K58" s="1"/>
    </row>
    <row r="59" s="4" customFormat="1" customHeight="1" spans="1:11">
      <c r="A59" s="1"/>
      <c r="B59" s="1"/>
      <c r="C59" s="1"/>
      <c r="D59" s="5"/>
      <c r="E59" s="6"/>
      <c r="F59" s="7"/>
      <c r="G59" s="7"/>
      <c r="H59" s="7"/>
      <c r="I59" s="8"/>
      <c r="J59" s="8"/>
      <c r="K59" s="1"/>
    </row>
    <row r="60" s="4" customFormat="1" customHeight="1" spans="1:11">
      <c r="A60" s="1"/>
      <c r="B60" s="1"/>
      <c r="C60" s="1"/>
      <c r="D60" s="5"/>
      <c r="E60" s="6"/>
      <c r="F60" s="7"/>
      <c r="G60" s="7"/>
      <c r="H60" s="7"/>
      <c r="I60" s="8"/>
      <c r="J60" s="8"/>
      <c r="K60" s="1"/>
    </row>
    <row r="61" s="4" customFormat="1" customHeight="1" spans="1:11">
      <c r="A61" s="1"/>
      <c r="B61" s="1"/>
      <c r="C61" s="1"/>
      <c r="D61" s="5"/>
      <c r="E61" s="6"/>
      <c r="F61" s="7"/>
      <c r="G61" s="7"/>
      <c r="H61" s="7"/>
      <c r="I61" s="8"/>
      <c r="J61" s="8"/>
      <c r="K61" s="1"/>
    </row>
    <row r="62" s="4" customFormat="1" customHeight="1" spans="1:11">
      <c r="A62" s="1"/>
      <c r="B62" s="1"/>
      <c r="C62" s="1"/>
      <c r="D62" s="5"/>
      <c r="E62" s="6"/>
      <c r="F62" s="7"/>
      <c r="G62" s="7"/>
      <c r="H62" s="7"/>
      <c r="I62" s="8"/>
      <c r="J62" s="8"/>
      <c r="K62" s="1"/>
    </row>
    <row r="63" s="4" customFormat="1" customHeight="1" spans="1:11">
      <c r="A63" s="1"/>
      <c r="B63" s="1"/>
      <c r="C63" s="1"/>
      <c r="D63" s="5"/>
      <c r="E63" s="6"/>
      <c r="F63" s="7"/>
      <c r="G63" s="7"/>
      <c r="H63" s="7"/>
      <c r="I63" s="8"/>
      <c r="J63" s="8"/>
      <c r="K63" s="1"/>
    </row>
    <row r="64" s="4" customFormat="1" customHeight="1" spans="1:11">
      <c r="A64" s="1"/>
      <c r="B64" s="1"/>
      <c r="C64" s="1"/>
      <c r="D64" s="5"/>
      <c r="E64" s="6"/>
      <c r="F64" s="7"/>
      <c r="G64" s="7"/>
      <c r="H64" s="7"/>
      <c r="I64" s="8"/>
      <c r="J64" s="8"/>
      <c r="K64" s="1"/>
    </row>
    <row r="65" s="4" customFormat="1" customHeight="1" spans="1:11">
      <c r="A65" s="1"/>
      <c r="B65" s="1"/>
      <c r="C65" s="1"/>
      <c r="D65" s="5"/>
      <c r="E65" s="6"/>
      <c r="F65" s="7"/>
      <c r="G65" s="7"/>
      <c r="H65" s="7"/>
      <c r="I65" s="8"/>
      <c r="J65" s="8"/>
      <c r="K65" s="1"/>
    </row>
    <row r="66" s="4" customFormat="1" customHeight="1" spans="1:11">
      <c r="A66" s="1"/>
      <c r="B66" s="1"/>
      <c r="C66" s="1"/>
      <c r="D66" s="5"/>
      <c r="E66" s="6"/>
      <c r="F66" s="7"/>
      <c r="G66" s="7"/>
      <c r="H66" s="7"/>
      <c r="I66" s="8"/>
      <c r="J66" s="8"/>
      <c r="K66" s="1"/>
    </row>
    <row r="67" s="4" customFormat="1" customHeight="1" spans="1:11">
      <c r="A67" s="1"/>
      <c r="B67" s="1"/>
      <c r="C67" s="1"/>
      <c r="D67" s="5"/>
      <c r="E67" s="6"/>
      <c r="F67" s="7"/>
      <c r="G67" s="7"/>
      <c r="H67" s="7"/>
      <c r="I67" s="8"/>
      <c r="J67" s="8"/>
      <c r="K67" s="1"/>
    </row>
    <row r="68" s="4" customFormat="1" customHeight="1" spans="1:11">
      <c r="A68" s="1"/>
      <c r="B68" s="1"/>
      <c r="C68" s="1"/>
      <c r="D68" s="5"/>
      <c r="E68" s="6"/>
      <c r="F68" s="7"/>
      <c r="G68" s="7"/>
      <c r="H68" s="7"/>
      <c r="I68" s="8"/>
      <c r="J68" s="8"/>
      <c r="K68" s="1"/>
    </row>
    <row r="69" s="4" customFormat="1" customHeight="1" spans="1:11">
      <c r="A69" s="1"/>
      <c r="B69" s="1"/>
      <c r="C69" s="1"/>
      <c r="D69" s="5"/>
      <c r="E69" s="6"/>
      <c r="F69" s="7"/>
      <c r="G69" s="7"/>
      <c r="H69" s="7"/>
      <c r="I69" s="8"/>
      <c r="J69" s="8"/>
      <c r="K69" s="1"/>
    </row>
    <row r="70" s="4" customFormat="1" customHeight="1" spans="1:11">
      <c r="A70" s="1"/>
      <c r="B70" s="1"/>
      <c r="C70" s="1"/>
      <c r="D70" s="5"/>
      <c r="E70" s="6"/>
      <c r="F70" s="7"/>
      <c r="G70" s="7"/>
      <c r="H70" s="7"/>
      <c r="I70" s="8"/>
      <c r="J70" s="8"/>
      <c r="K70" s="1"/>
    </row>
    <row r="71" s="4" customFormat="1" customHeight="1" spans="1:11">
      <c r="A71" s="1"/>
      <c r="B71" s="1"/>
      <c r="C71" s="1"/>
      <c r="D71" s="5"/>
      <c r="E71" s="6"/>
      <c r="F71" s="7"/>
      <c r="G71" s="7"/>
      <c r="H71" s="7"/>
      <c r="I71" s="8"/>
      <c r="J71" s="8"/>
      <c r="K71" s="1"/>
    </row>
    <row r="72" s="4" customFormat="1" customHeight="1" spans="1:11">
      <c r="A72" s="1"/>
      <c r="B72" s="1"/>
      <c r="C72" s="1"/>
      <c r="D72" s="5"/>
      <c r="E72" s="6"/>
      <c r="F72" s="7"/>
      <c r="G72" s="7"/>
      <c r="H72" s="7"/>
      <c r="I72" s="8"/>
      <c r="J72" s="8"/>
      <c r="K72" s="1"/>
    </row>
    <row r="73" s="4" customFormat="1" customHeight="1" spans="1:11">
      <c r="A73" s="1"/>
      <c r="B73" s="1"/>
      <c r="C73" s="1"/>
      <c r="D73" s="5"/>
      <c r="E73" s="6"/>
      <c r="F73" s="7"/>
      <c r="G73" s="7"/>
      <c r="H73" s="7"/>
      <c r="I73" s="8"/>
      <c r="J73" s="8"/>
      <c r="K73" s="1"/>
    </row>
  </sheetData>
  <protectedRanges>
    <protectedRange password="D299" sqref="F16:I18 F5:I5 G6:I14 F6:F15" name="区域1"/>
  </protectedRanges>
  <mergeCells count="16">
    <mergeCell ref="A1:K1"/>
    <mergeCell ref="A2:K2"/>
    <mergeCell ref="B19:K19"/>
    <mergeCell ref="B20:K20"/>
    <mergeCell ref="B21:K21"/>
    <mergeCell ref="B22:K22"/>
    <mergeCell ref="B23:K23"/>
    <mergeCell ref="E24:F24"/>
    <mergeCell ref="D25:F25"/>
    <mergeCell ref="G25:J25"/>
    <mergeCell ref="D26:F26"/>
    <mergeCell ref="G26:J26"/>
    <mergeCell ref="D27:F27"/>
    <mergeCell ref="G27:J27"/>
    <mergeCell ref="D28:F28"/>
    <mergeCell ref="G28:J28"/>
  </mergeCells>
  <printOptions horizontalCentered="1"/>
  <pageMargins left="0.393055555555556" right="0.393055555555556" top="0.629861111111111" bottom="0.786805555555556" header="0.5" footer="0.5"/>
  <pageSetup paperSize="9" scale="54" orientation="portrait" horizontalDpi="600"/>
  <headerFooter/>
  <rowBreaks count="1" manualBreakCount="1">
    <brk id="2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3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智慧工地</vt:lpstr>
      <vt:lpstr>治安监控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招采中心2</cp:lastModifiedBy>
  <dcterms:created xsi:type="dcterms:W3CDTF">2017-12-26T23:19:00Z</dcterms:created>
  <dcterms:modified xsi:type="dcterms:W3CDTF">2025-03-03T02:00:33Z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CE2663607B7B4656A8952C2DE6035832_13</vt:lpwstr>
  </property>
  <property fmtid="{D5CDD505-2E9C-101B-9397-08002B2CF9AE}" pid="4" name="commondata">
    <vt:lpwstr>eyJoZGlkIjoiZjJmN2RiMzIzNWU4ZjQ0YzMzZTA5MTllY2NjNGJjNGMifQ==</vt:lpwstr>
  </property>
  <property fmtid="{D5CDD505-2E9C-101B-9397-08002B2CF9AE}" pid="5" name="KSOReadingLayout">
    <vt:bool>true</vt:bool>
  </property>
</Properties>
</file>