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808"/>
  </bookViews>
  <sheets>
    <sheet name="招标清单" sheetId="10" r:id="rId1"/>
  </sheets>
  <definedNames>
    <definedName name="_xlnm._FilterDatabase" localSheetId="0" hidden="1">招标清单!$A$4:$M$130</definedName>
    <definedName name="_xlnm.Print_Titles" localSheetId="0">招标清单!$1:$4</definedName>
    <definedName name="_xlnm.Print_Area" localSheetId="0">招标清单!$A$1:$M$130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<sst xmlns="http://schemas.openxmlformats.org/spreadsheetml/2006/main" count="532" uniqueCount="271">
  <si>
    <t>砼及装饰装修工程招标清单（2025.7.25）</t>
  </si>
  <si>
    <t>工程名称：东莞市常平镇环保专业基地洗水、印花污水处理厂3号水池、配水井-砼及装饰装修工程</t>
  </si>
  <si>
    <t>序号</t>
  </si>
  <si>
    <t>名称</t>
  </si>
  <si>
    <t>项目特征描述</t>
  </si>
  <si>
    <t>计算规则</t>
  </si>
  <si>
    <t>计量
单位</t>
  </si>
  <si>
    <t>暂定工程量
A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</si>
  <si>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</si>
  <si>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</si>
  <si>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</si>
  <si>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</si>
  <si>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</si>
  <si>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品牌</t>
  </si>
  <si>
    <t xml:space="preserve">备注
</t>
  </si>
  <si>
    <t>一</t>
  </si>
  <si>
    <t>3号水池工程</t>
  </si>
  <si>
    <t>砼浇捣工程</t>
  </si>
  <si>
    <t>混凝土工程劳务费</t>
  </si>
  <si>
    <r>
      <rPr>
        <sz val="11"/>
        <color theme="1"/>
        <rFont val="宋体"/>
        <charset val="134"/>
      </rPr>
      <t xml:space="preserve">按施工图纸、交楼标准、图纸会审、招标答疑、施工方案、现行相关规范、政府相关要求，包含且不限于以下内容：
1.浇筑、养护用工：含垫层、水池主体、水沟、二次构件（如构造柱、圈过梁、压顶、反坎等）、倒角斜板砼、设备基础等所有混凝土构件，盖塑料薄膜养护(暴雨天气的薄膜覆盖、框架柱的覆膜养护)、砼浇捣、打凿后浇带、施工缝，薄膜、彩条布、保护后浇带及施工缝等工序；
2.包含桩头清理，基础抽水、清泥、塌方处理等。
</t>
    </r>
    <r>
      <rPr>
        <sz val="11"/>
        <color rgb="FFFF0000"/>
        <rFont val="宋体"/>
        <charset val="134"/>
      </rPr>
      <t>3、包砼墙体凿除模板拼缝、凸出物、修补蜂窝、麻面，清理干净)</t>
    </r>
    <r>
      <rPr>
        <sz val="11"/>
        <color theme="1"/>
        <rFont val="宋体"/>
        <charset val="134"/>
      </rPr>
      <t xml:space="preserve">
</t>
    </r>
  </si>
  <si>
    <t>按广东2018定额计量规则按体积计算</t>
  </si>
  <si>
    <t>m3</t>
  </si>
  <si>
    <t>/</t>
  </si>
  <si>
    <t>支撑砼-素砼</t>
  </si>
  <si>
    <t xml:space="preserve">1.200厚C20素砼（混凝土甲供）
2.具体做法详见招标图纸 </t>
  </si>
  <si>
    <t>基坑支护</t>
  </si>
  <si>
    <t>碎石回填</t>
  </si>
  <si>
    <r>
      <rPr>
        <sz val="12"/>
        <color theme="1"/>
        <rFont val="宋体"/>
        <charset val="134"/>
      </rPr>
      <t>1.位置：水池底板旁边回填及</t>
    </r>
    <r>
      <rPr>
        <sz val="12"/>
        <color rgb="FFFF0000"/>
        <rFont val="宋体"/>
        <charset val="134"/>
      </rPr>
      <t>凿除桩头至素砼垫层以下回填</t>
    </r>
    <r>
      <rPr>
        <sz val="12"/>
        <color theme="1"/>
        <rFont val="宋体"/>
        <charset val="134"/>
      </rPr>
      <t xml:space="preserve">（碎石甲供）
2.具体做法详见招标图纸 </t>
    </r>
  </si>
  <si>
    <t>桩芯回填</t>
  </si>
  <si>
    <t xml:space="preserve">1.包桩芯土方清理，桩内壁浮浆清除并清洗干净,浇筑用无收缩或微膨胀混凝土填充密实等；
2、具体要求按招标图纸及甲方施工方案完成。
</t>
  </si>
  <si>
    <t>按实际浇筑个数计算</t>
  </si>
  <si>
    <t>个</t>
  </si>
  <si>
    <t>砼墙体螺杆洞修补（三段式止水螺杆，包含水池壁板、外围结构边梁、外围剪力墙、柱、二次结构等涉及防渗漏部位的螺杆洞）</t>
  </si>
  <si>
    <r>
      <rPr>
        <sz val="11"/>
        <color theme="1"/>
        <rFont val="宋体"/>
        <charset val="134"/>
      </rPr>
      <t>1、螺杆由木工班拆模时负责一次性拆除完成
2、采用聚合物水泥砂浆填塞封堵密实，并与结构面平齐，最后涂刷聚合物水泥基防水涂料</t>
    </r>
    <r>
      <rPr>
        <b/>
        <sz val="11"/>
        <color theme="1"/>
        <rFont val="宋体"/>
        <charset val="134"/>
      </rPr>
      <t>（砂浆甲供，防水材料乙供）</t>
    </r>
    <r>
      <rPr>
        <sz val="11"/>
        <color theme="1"/>
        <rFont val="宋体"/>
        <charset val="134"/>
      </rPr>
      <t xml:space="preserve">
3、具体要求按招标图纸及甲方施工方案完成。</t>
    </r>
  </si>
  <si>
    <t>按实际完成模板面积计算</t>
  </si>
  <si>
    <t>m2</t>
  </si>
  <si>
    <t>剪力墙螺杆洞修补（对拉螺杆）</t>
  </si>
  <si>
    <r>
      <rPr>
        <sz val="11"/>
        <color theme="1"/>
        <rFont val="宋体"/>
        <charset val="134"/>
      </rPr>
      <t>1、孔内注入泡沫填缝剂，墙两侧打凿深度20mm喇叭孔，采用聚合物水泥砂浆填塞封堵密实，并与结构面平齐</t>
    </r>
    <r>
      <rPr>
        <b/>
        <sz val="11"/>
        <color rgb="FFFF0000"/>
        <rFont val="宋体"/>
        <charset val="134"/>
      </rPr>
      <t>（砂浆甲供）。</t>
    </r>
    <r>
      <rPr>
        <sz val="11"/>
        <color theme="1"/>
        <rFont val="宋体"/>
        <charset val="134"/>
      </rPr>
      <t xml:space="preserve">
3、具体要求按招标图纸及甲方施工方案完成。</t>
    </r>
  </si>
  <si>
    <t>水池试水试验</t>
  </si>
  <si>
    <t>1、灌水、检查、排水、现场清理等，（水泵、水管由乙方提供；楼层水源接驳点由水电分包负责提供）
2、具体要求按招标图纸及甲方施工方案完成。</t>
  </si>
  <si>
    <t>按项计算</t>
  </si>
  <si>
    <t>项</t>
  </si>
  <si>
    <t>砖胎膜砌筑工程</t>
  </si>
  <si>
    <t>蒸压加气混凝土砌块（100厚）</t>
  </si>
  <si>
    <t>按施工图纸、交楼标准、图纸会审、招标答疑、施工方案、现行相关规范、政府相关要求，包含且不限于以下内容：
1.含人工机械清理整平场地（挖及填），锚杆/桩头砼打凿；
2.含木枋、钢管等对砖模的加固、支撑；
3.施工方案：按甲方的施工方案执行。</t>
  </si>
  <si>
    <t>按广东2018定额计量规则按面积计算</t>
  </si>
  <si>
    <t>蒸压加气混凝土砌块（200厚）</t>
  </si>
  <si>
    <t>蒸压加气混凝土砌块（300厚）</t>
  </si>
  <si>
    <t>砌体工程</t>
  </si>
  <si>
    <t>蒸压加气混凝土砌块（120厚）</t>
  </si>
  <si>
    <t>按施工图纸、交楼标准、图纸会审、招标答疑、施工方案、现行相关规范、政府相关要求，包含且不限于以下内容：
1.植筋（墙体拉结筋、圈梁植筋）、湿砖、上料、砌砖、勾缝、顶砖、留槽留洞(包括图纸内容及与其他专业配合的预留槽/洞)、门窗的收口补缝、现场预制过梁、门窗固定点、落地灰清扫、水泥袋回收、堆码、维护及场内运输等；
2.含各种零星泥水收口、补缝。包底层清理、堵洞。包电梯门边砌砖和砂浆封堵。包消防通风等所有预留洞边封堵及收口。包外架连墙杆洞口封堵收口。
3.砌块切割采用专用切割机械完成，不得现场随便乱砍而成；
4.所有楼层层高＞6米搭设室内双排架、移动操作架（甲方另行搭设）
5、楼层层高≤6米扣件式双排钢管操作架、移动操作架由乙方负责搭设，搭设操作平台材料甲供，操作平台搭设须符合规范要求，产生的人工降效不另计价，已包含在此清单价款中。</t>
  </si>
  <si>
    <t>蒸压加气混凝土砌块（240厚）</t>
  </si>
  <si>
    <t>灰砂砖（200厚）</t>
  </si>
  <si>
    <t>楼地面工程</t>
  </si>
  <si>
    <t>水泥砂浆找平层
（不分厚度）</t>
  </si>
  <si>
    <t>按施工图纸、交楼标准、图纸会审、招标答疑、施工方案、现行相关规范、政府相关要求，包含且不限于以下内容：
1.基层清理、泛水圆角、找平、压光、刷基层处理剂、压光等工序（防水防腐除外）
2.养护及成品保护</t>
  </si>
  <si>
    <t>位置：底板</t>
  </si>
  <si>
    <t>面砖楼面</t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</si>
  <si>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1.基层清理、基层处理、结合层、切割贴面砖、擦(勾)缝、清洁面层；</t>
    </r>
    <r>
      <rPr>
        <b/>
        <sz val="11"/>
        <color rgb="FFFF0000"/>
        <rFont val="宋体"/>
        <charset val="134"/>
      </rPr>
      <t>（面砖乙供）</t>
    </r>
    <r>
      <rPr>
        <sz val="11"/>
        <color theme="1"/>
        <rFont val="宋体"/>
        <charset val="134"/>
      </rPr>
      <t xml:space="preserve">
2.养护及成品保护。</t>
    </r>
  </si>
  <si>
    <t>位置：在线监控间、控制间</t>
  </si>
  <si>
    <t>C15素砼找坡</t>
  </si>
  <si>
    <t xml:space="preserve">按施工图纸、交楼标准、图纸会审、招标答疑、施工方案、现行相关规范、政府相关要求，包含且不限于以下内容：
1.C15素砼找坡
</t>
  </si>
  <si>
    <t>位置：高密度沉淀池、浓缩池</t>
  </si>
  <si>
    <t>高低压配电间陶粒混凝土回填</t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</si>
  <si>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1、采用C15陶粒混凝土(密度≤800kg/m3)</t>
    </r>
    <r>
      <rPr>
        <sz val="11"/>
        <color rgb="FFFF0000"/>
        <rFont val="宋体"/>
        <charset val="134"/>
      </rPr>
      <t>（包工包料）</t>
    </r>
  </si>
  <si>
    <r>
      <rPr>
        <sz val="11"/>
        <color theme="1"/>
        <rFont val="宋体"/>
        <charset val="134"/>
      </rPr>
      <t>按广东2018定额计量规则按</t>
    </r>
    <r>
      <rPr>
        <sz val="11"/>
        <color rgb="FFFF0000"/>
        <rFont val="宋体"/>
        <charset val="134"/>
      </rPr>
      <t>立方</t>
    </r>
    <r>
      <rPr>
        <sz val="11"/>
        <color theme="1"/>
        <rFont val="宋体"/>
        <charset val="134"/>
      </rPr>
      <t>计算</t>
    </r>
  </si>
  <si>
    <t>位置：13.5m高低压配电间</t>
  </si>
  <si>
    <t>高低压配电间细石混凝土浇捣</t>
  </si>
  <si>
    <t>按施工图纸、交楼标准、图纸会审、招标答疑、施工方案、现行相关规范、政府相关要求，包含且不限于以下内容：
1、30mm厚细石混凝土浇捣</t>
  </si>
  <si>
    <t>原浆压光</t>
  </si>
  <si>
    <r>
      <rPr>
        <sz val="11"/>
        <color theme="1"/>
        <rFont val="宋体"/>
        <charset val="134"/>
      </rPr>
      <t xml:space="preserve">按施工图纸、交楼标准、图纸会审、招标答疑、施工方案、现行相关规范、政府相关要求，包含且不限于以下内容：
</t>
    </r>
    <r>
      <rPr>
        <sz val="11"/>
        <color rgb="FFFF0000"/>
        <rFont val="宋体"/>
        <charset val="134"/>
      </rPr>
      <t>1、原浆随打随抹平、压光，表面清理干净;(平整度偏差≤8mm)</t>
    </r>
  </si>
  <si>
    <t>墙柱面工程</t>
  </si>
  <si>
    <t>内抹灰劳务费（不分厚度）</t>
  </si>
  <si>
    <t xml:space="preserve">
按施工图纸、交楼标准、图纸会审、招标答疑、施工方案、现行相关规范、政府相关要求，包含且不限于以下内容：
1.基层清理、放线、打点、墙面修补、打磨、堵洞、刷专用界面处理剂、上料、挂网、甩毛、勾缝、抹灰、洞口收口、养护、外架连墙杆洞口、工字钢封堵收口、各种零星泥水收口。
2.所有楼层层高＞6米搭设室内双排架、移动操作架（甲方另行搭设）
3、楼层层高≤6米扣件式双排钢管操作架、移动操作架由乙方负责搭设，搭设操作平台材料甲供，操作平台搭设须符合规范要求，产生的人工降效不另计价，已包含在此清单价款中。</t>
  </si>
  <si>
    <t>1、含墙面、墙裙、踢脚线抹灰；
2、围堰反坎、栏板反坎、检修井及其它洞口反坎等零星工程抹灰均按此单价执行。</t>
  </si>
  <si>
    <t>外墙面抹灰（不分厚度）</t>
  </si>
  <si>
    <t xml:space="preserve">按施工图纸、交楼标准、图纸会审、招标答疑、施工方案、现行相关规范、政府相关要求，包含且不限于以下内容：
1.基层清理、墙面修补、刷专用界面处理剂、上料、挂网、甩毛、勾缝、打点、抹灰、洞口收口、养护、外架连墙杆洞口封堵收口、工字钢洞口封堵收口、各种零星泥水收口。
</t>
  </si>
  <si>
    <t>是否注明厚度？</t>
  </si>
  <si>
    <t>聚合物水泥防水砂浆（包工包料）</t>
  </si>
  <si>
    <t>5厚干粉类聚合物水泥防水砂浆(中间压入一层耐碱玻纤网格布)，含各种零星泥水收口</t>
  </si>
  <si>
    <t>外墙面贴砖</t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</si>
  <si>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
1.选料、</t>
    </r>
    <r>
      <rPr>
        <sz val="11"/>
        <color rgb="FFFF0000"/>
        <rFont val="宋体"/>
        <charset val="134"/>
      </rPr>
      <t>专用粘接剂粘贴</t>
    </r>
    <r>
      <rPr>
        <sz val="11"/>
        <color theme="1"/>
        <rFont val="宋体"/>
        <charset val="134"/>
      </rPr>
      <t>、切割贴面砖、</t>
    </r>
    <r>
      <rPr>
        <sz val="11"/>
        <color rgb="FFFF0000"/>
        <rFont val="宋体"/>
        <charset val="134"/>
      </rPr>
      <t>专用勾缝剂勾缝</t>
    </r>
    <r>
      <rPr>
        <sz val="11"/>
        <color theme="1"/>
        <rFont val="宋体"/>
        <charset val="134"/>
      </rPr>
      <t>、外墙分格缝和耐候胶嵌缝、清洁面层
2.养护及成品保护</t>
    </r>
  </si>
  <si>
    <t>外墙面挤塑聚苯板</t>
  </si>
  <si>
    <t>按施工图纸、交楼标准、图纸会审、招标答疑、施工方案、现行相关规范、政府相关要求，包含且不限于以下内容：
1.50厚挤塑聚苯板保护层
2、包基层和边角处理、聚苯板、板面压平等。</t>
  </si>
  <si>
    <t>地下室外墙</t>
  </si>
  <si>
    <r>
      <rPr>
        <sz val="11"/>
        <color theme="1"/>
        <rFont val="宋体"/>
        <charset val="134"/>
      </rPr>
      <t>水槽、</t>
    </r>
    <r>
      <rPr>
        <sz val="11"/>
        <color rgb="FFFF0000"/>
        <rFont val="宋体"/>
        <charset val="134"/>
      </rPr>
      <t>集水井</t>
    </r>
    <r>
      <rPr>
        <sz val="11"/>
        <color theme="1"/>
        <rFont val="宋体"/>
        <charset val="134"/>
      </rPr>
      <t>抹灰</t>
    </r>
  </si>
  <si>
    <t>1、包底层清理、打磨、堵洞、刷专用界面处理剂
2、剪力墙、柱、梁面螺杆洞打泡沫胶封堵
3、含放线、打点、甩毛、各种零星泥水收口、勾缝</t>
  </si>
  <si>
    <t>位置：集水井及水槽</t>
  </si>
  <si>
    <t>屋面工程</t>
  </si>
  <si>
    <t>细石混凝土屋面保护层 
（不分厚度、带钢筋网）</t>
  </si>
  <si>
    <t>按施工图纸、交楼标准、图纸会审、招标答疑、施工方案、现行相关规范、政府相关要求，包含且不限于以下内容：
1.基层清理、泛水圆角、基层处理、保护层、钢（筋）丝网片、分（切）缝、PVC油膏嵌缝、隔离层聚酯无纺布隔离层一道（200g/㎡）、压光等工序（防水防腐除外）
2.养护及成品保护</t>
  </si>
  <si>
    <t>水泥砂浆屋面找平层
（不分厚度）</t>
  </si>
  <si>
    <t>按施工图纸、交楼标准、图纸会审、招标答疑、施工方案、现行相关规范、政府相关要求，包含且不限于以下内容：
1.基层清理、泛水圆角、基层处理、保护层、分缝、嵌缝、压光等工序（防水防腐除外）；
2.养护及成品保护。</t>
  </si>
  <si>
    <t>位置：屋面及雨蓬</t>
  </si>
  <si>
    <t>细石混凝土屋面找平层
（不分厚度）</t>
  </si>
  <si>
    <t>按施工图纸、交楼标准、图纸会审、招标答疑、施工方案、现行相关规范、政府相关要求，包含且不限于以下内容：
1.基层清理、泛水圆角、找平层、基层处理、分（切）缝、嵌缝等工序（防水防腐除外）；
2.养护及成品保护。</t>
  </si>
  <si>
    <t>顶层池面</t>
  </si>
  <si>
    <r>
      <rPr>
        <sz val="11"/>
        <color theme="1"/>
        <rFont val="宋体"/>
        <charset val="134"/>
      </rPr>
      <t xml:space="preserve">按施工图纸、交楼标准、图纸会审、招标答疑、施工方案、现行相关规范、政府相关要求，包含且不限于以下内容：
</t>
    </r>
    <r>
      <rPr>
        <sz val="11"/>
        <color rgb="FFFF0000"/>
        <rFont val="宋体"/>
        <charset val="134"/>
      </rPr>
      <t>1.原浆随打随抹平，表面清理干净;(结构找坡)</t>
    </r>
  </si>
  <si>
    <t>池体屋面位置R2做法</t>
  </si>
  <si>
    <t>油漆、涂料工程（包工包料）</t>
  </si>
  <si>
    <r>
      <rPr>
        <sz val="11"/>
        <color theme="1"/>
        <rFont val="宋体"/>
        <charset val="134"/>
      </rPr>
      <t>内墙或天棚面涂料油漆</t>
    </r>
    <r>
      <rPr>
        <b/>
        <sz val="11"/>
        <color theme="1"/>
        <rFont val="宋体"/>
        <charset val="134"/>
      </rPr>
      <t>【包工包料】</t>
    </r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</si>
  <si>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1、</t>
    </r>
    <r>
      <rPr>
        <b/>
        <sz val="11"/>
        <color rgb="FFFF0000"/>
        <rFont val="宋体"/>
        <charset val="134"/>
      </rPr>
      <t>包工包料：满刮外墙腻子两遍，砂纸磨平；刷底漆一遍，外墙乳胶漆二遍</t>
    </r>
    <r>
      <rPr>
        <b/>
        <sz val="11"/>
        <color theme="1"/>
        <rFont val="宋体"/>
        <charset val="134"/>
      </rPr>
      <t>；</t>
    </r>
    <r>
      <rPr>
        <sz val="11"/>
        <color theme="1"/>
        <rFont val="宋体"/>
        <charset val="134"/>
      </rPr>
      <t xml:space="preserve">
2、品牌要求：采用符合国家标准的工程漆，同时满足甲方要求
3.所有楼层层高＞6米，利用原满堂模板支撑架体，木工班组拆除模板及顶层水平杆后，乙方自行负责在模板支撑架体上搭设操作平台，甲方不再另行提供操作架。
4、楼层层高≤6米，扣件式操作平台由乙方负责搭设施工天花/顶棚涂料，操作平台搭设须符合规范要求，产生的人工降效不另计价，已包含在此清单价款中。</t>
    </r>
  </si>
  <si>
    <t>按广东2018定额计量规则面积计算</t>
  </si>
  <si>
    <r>
      <rPr>
        <sz val="11"/>
        <color theme="1"/>
        <rFont val="宋体"/>
        <charset val="134"/>
      </rPr>
      <t>内墙或天棚面涂料油漆（采用外墙防水材料）</t>
    </r>
    <r>
      <rPr>
        <b/>
        <sz val="11"/>
        <color theme="1"/>
        <rFont val="宋体"/>
        <charset val="134"/>
      </rPr>
      <t>【包工包料】</t>
    </r>
  </si>
  <si>
    <r>
      <rPr>
        <sz val="11"/>
        <color theme="1"/>
        <rFont val="宋体"/>
        <charset val="134"/>
      </rPr>
      <t xml:space="preserve">
按施工图纸、交楼标准、图纸会审、招标答疑、施工方案、现行相关规范、政府相关要求，包含且不限于以下内容：
</t>
    </r>
    <r>
      <rPr>
        <sz val="11"/>
        <color rgb="FFFF0000"/>
        <rFont val="宋体"/>
        <charset val="134"/>
      </rPr>
      <t>1</t>
    </r>
    <r>
      <rPr>
        <b/>
        <sz val="11"/>
        <color rgb="FFFF0000"/>
        <rFont val="宋体"/>
        <charset val="134"/>
      </rPr>
      <t>、包工包料：喷或滚刷底漆一道，干燥后刷白色外墙涂料二遍；
2.满刮外墙腻子二道，砂纸磨平；(颜色由甲方定）</t>
    </r>
    <r>
      <rPr>
        <sz val="11"/>
        <color theme="1"/>
        <rFont val="宋体"/>
        <charset val="134"/>
      </rPr>
      <t xml:space="preserve">
3、品牌要求：采用符合国家标准的工程漆，同时满足甲方要求
4.所有楼层层高＞6米，利用原满堂模板支撑架体，木工班组拆除模板及顶层水平杆后，乙方自行负责在模板支撑架体上搭设操作平台，甲方不再另行提供操作架。
5、楼层层高≤6米，扣件式操作平台由乙方负责搭设施工天花/顶棚涂料，操作平台搭设须符合规范要求，产生的人工降效不另计价，已包含在此清单价款中。</t>
    </r>
  </si>
  <si>
    <t>其它装饰工程</t>
  </si>
  <si>
    <t>面砖踢脚线（150高）</t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</si>
  <si>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1.</t>
    </r>
    <r>
      <rPr>
        <sz val="11"/>
        <color rgb="FFFF0000"/>
        <rFont val="宋体"/>
        <charset val="134"/>
      </rPr>
      <t>8~10厚黑色面砖150高，水泥浆擦缝</t>
    </r>
    <r>
      <rPr>
        <b/>
        <sz val="11"/>
        <color rgb="FFFF0000"/>
        <rFont val="宋体"/>
        <charset val="134"/>
      </rPr>
      <t>（面砖乙供）</t>
    </r>
    <r>
      <rPr>
        <sz val="11"/>
        <color rgb="FFFF0000"/>
        <rFont val="宋体"/>
        <charset val="134"/>
      </rPr>
      <t xml:space="preserve">
2.3~6厚瓷砖胶镶贴</t>
    </r>
    <r>
      <rPr>
        <b/>
        <sz val="11"/>
        <color rgb="FFFF0000"/>
        <rFont val="宋体"/>
        <charset val="134"/>
      </rPr>
      <t>（瓷砖胶乙供）</t>
    </r>
    <r>
      <rPr>
        <sz val="11"/>
        <color rgb="FFFF0000"/>
        <rFont val="宋体"/>
        <charset val="134"/>
      </rPr>
      <t xml:space="preserve">
3.9厚1:3水泥砂浆打底扫毛</t>
    </r>
    <r>
      <rPr>
        <sz val="11"/>
        <color theme="1"/>
        <rFont val="宋体"/>
        <charset val="134"/>
      </rPr>
      <t xml:space="preserve">
4.刷基层处理剂一道
5.砌体墙面(施工前清理冲洗墙面并用聚合物水泥砂浆修补墙面)
3.详见招标图纸</t>
    </r>
  </si>
  <si>
    <t>按广东2018定额计量规则按平方计算</t>
  </si>
  <si>
    <t>涂料墙裙（包工包料）</t>
  </si>
  <si>
    <r>
      <t>按施工图纸、交楼标准、图纸会审、招标答疑、施工方案、现行相关规范、政府相关要求，包含且不限于以下内容：
1.</t>
    </r>
    <r>
      <rPr>
        <sz val="11"/>
        <color rgb="FFFF0000"/>
        <rFont val="宋体"/>
        <charset val="134"/>
      </rPr>
      <t>滚涂深灰色外墙涂料二道
2.满刮耐水腻子一道</t>
    </r>
    <r>
      <rPr>
        <sz val="11"/>
        <color theme="1"/>
        <rFont val="宋体"/>
        <charset val="134"/>
      </rPr>
      <t xml:space="preserve">
</t>
    </r>
    <r>
      <rPr>
        <strike/>
        <u val="double"/>
        <sz val="11"/>
        <color rgb="FFFF0000"/>
        <rFont val="宋体"/>
        <charset val="134"/>
      </rPr>
      <t>3.15厚WP M15水泥砂浆抹灰
4.刷专用界面处理剂一道
5.砌体墙面
6.具体做法详见招标图纸</t>
    </r>
  </si>
  <si>
    <r>
      <rPr>
        <sz val="11"/>
        <color rgb="FFFF0000"/>
        <rFont val="宋体"/>
        <charset val="134"/>
      </rPr>
      <t>污泥泵房高度4M，加药间高度1500MM、备用堆泥间、粉焦车间（地面至顶棚）</t>
    </r>
    <r>
      <rPr>
        <sz val="11"/>
        <color theme="1"/>
        <rFont val="宋体"/>
        <charset val="134"/>
      </rPr>
      <t>。</t>
    </r>
  </si>
  <si>
    <t>涂料踢脚线（包工包料）</t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</si>
  <si>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1.</t>
    </r>
    <r>
      <rPr>
        <sz val="11"/>
        <color rgb="FFFF0000"/>
        <rFont val="宋体"/>
        <charset val="134"/>
      </rPr>
      <t>深灰色外墙涂料二遍</t>
    </r>
    <r>
      <rPr>
        <sz val="11"/>
        <color theme="1"/>
        <rFont val="宋体"/>
        <charset val="134"/>
      </rPr>
      <t xml:space="preserve">
2.</t>
    </r>
    <r>
      <rPr>
        <sz val="11"/>
        <color rgb="FFFF0000"/>
        <rFont val="宋体"/>
        <charset val="134"/>
      </rPr>
      <t>满刮外墙腻子二道,砂纸磨平</t>
    </r>
    <r>
      <rPr>
        <sz val="11"/>
        <color theme="1"/>
        <rFont val="宋体"/>
        <charset val="134"/>
      </rPr>
      <t xml:space="preserve">
</t>
    </r>
    <r>
      <rPr>
        <strike/>
        <u val="double"/>
        <sz val="11"/>
        <color rgb="FFFF0000"/>
        <rFont val="宋体"/>
        <charset val="134"/>
      </rPr>
      <t>3.15厚WP M15水泥砂浆抹灰
4.刷专用界面处理剂一道
5.砌体墙面
6.具体做法详见招标图纸</t>
    </r>
  </si>
  <si>
    <t>高度150MM</t>
  </si>
  <si>
    <t>砖砌围堰</t>
  </si>
  <si>
    <t xml:space="preserve">1、200*500  砌砖围堰
2、水泥砂浆抹灰
3、具体做法详见招标图纸
</t>
  </si>
  <si>
    <t>砖砌倒角（池底）</t>
  </si>
  <si>
    <t xml:space="preserve">1、Mb10.0水泥砂浆砌筑MU75混凝士空心砌块，砖砌倒角
2、表面50厚C20细石混凝土(内铺设Ф4.0 @15 x15 镀锌钢丝网
3、具体做法详见招标图纸
</t>
  </si>
  <si>
    <t>MU7.5混凝土空心砌块（池底填砖）</t>
  </si>
  <si>
    <t>1、Mb10.0水泥砂浆砌筑MU7.5混凝土空心砌块
2、表面50厚C20细石混凝土(内铺设φ4.0@150x150镀锌钢丝网)
4、具体做法详见招标图纸及施工方案</t>
  </si>
  <si>
    <t>9m/18.8m层7-9轴交A-B轴处</t>
  </si>
  <si>
    <t>水泥砂浆面层坡道</t>
  </si>
  <si>
    <t>1、30厚1:2水泥砂浆面层，抹深锯齿形礓磋素水泥浆一道(内掺建筑胶)
2.150厚C20混凝士
3.300厚粒径10~40卵石(砾石)灌M2.5混合砂浆
4.素土夯实，压实系数＞0.94
5、具体做法详见招标图纸</t>
  </si>
  <si>
    <r>
      <rPr>
        <sz val="11"/>
        <color rgb="FFFF0000"/>
        <rFont val="宋体"/>
        <charset val="134"/>
      </rPr>
      <t>水泥砂浆</t>
    </r>
    <r>
      <rPr>
        <sz val="11"/>
        <color theme="1"/>
        <rFont val="宋体"/>
        <charset val="134"/>
      </rPr>
      <t>梯级砖(平面带防滑条)</t>
    </r>
  </si>
  <si>
    <r>
      <rPr>
        <sz val="11"/>
        <color theme="1"/>
        <rFont val="宋体"/>
        <charset val="134"/>
      </rPr>
      <t>按施工图纸、交楼标准、图纸会审、招标答疑、施工方案、现行相关规范、政府相关要求，包含且不限于以下内容：
1.基层清理、刷基层处理剂、砂浆找平压光等工序；
2.含楼梯间挡水线</t>
    </r>
    <r>
      <rPr>
        <sz val="11"/>
        <color rgb="FFFF0000"/>
        <rFont val="宋体"/>
        <charset val="134"/>
      </rPr>
      <t>（瓷砖包工包料）</t>
    </r>
    <r>
      <rPr>
        <sz val="11"/>
        <color theme="1"/>
        <rFont val="宋体"/>
        <charset val="134"/>
      </rPr>
      <t>；
3.含楼梯防滑条</t>
    </r>
    <r>
      <rPr>
        <sz val="11"/>
        <color rgb="FFFF0000"/>
        <rFont val="宋体"/>
        <charset val="134"/>
      </rPr>
      <t>（瓷砖包工包料）</t>
    </r>
    <r>
      <rPr>
        <sz val="11"/>
        <color theme="1"/>
        <rFont val="宋体"/>
        <charset val="134"/>
      </rPr>
      <t>。
4.具体做法详见招标图纸</t>
    </r>
  </si>
  <si>
    <t>按踏步级数（休息平台按两级计算）</t>
  </si>
  <si>
    <t>级</t>
  </si>
  <si>
    <t>植筋工程（砌体植筋除外）</t>
  </si>
  <si>
    <t>植筋φ6</t>
  </si>
  <si>
    <t>根</t>
  </si>
  <si>
    <t>植筋φ8</t>
  </si>
  <si>
    <t>植筋φ10</t>
  </si>
  <si>
    <t>植筋φ12</t>
  </si>
  <si>
    <t>植筋φ14</t>
  </si>
  <si>
    <t>植筋φ16</t>
  </si>
  <si>
    <t>植筋φ18</t>
  </si>
  <si>
    <t>植筋φ20</t>
  </si>
  <si>
    <t>植筋φ22</t>
  </si>
  <si>
    <t>植筋φ25</t>
  </si>
  <si>
    <t>临时设施、安全文明施工工程</t>
  </si>
  <si>
    <t>地面硬化（不分厚度）</t>
  </si>
  <si>
    <t>1、包平土，按甲方做法要求，质量必须满足现行质量验收标准。</t>
  </si>
  <si>
    <t>按水平投影面积计算（不含垫层出宽）</t>
  </si>
  <si>
    <t>排架硬化垫层</t>
  </si>
  <si>
    <t>按水平投影面积计算</t>
  </si>
  <si>
    <r>
      <rPr>
        <sz val="11"/>
        <color theme="1"/>
        <rFont val="宋体"/>
        <charset val="134"/>
      </rPr>
      <t>方井、雨水箅</t>
    </r>
    <r>
      <rPr>
        <sz val="11"/>
        <color rgb="FFFF0000"/>
        <rFont val="宋体"/>
        <charset val="134"/>
      </rPr>
      <t>（雨水箅乙供）</t>
    </r>
  </si>
  <si>
    <t>按个计算</t>
  </si>
  <si>
    <t>规格：500x500，H≤1.2m</t>
  </si>
  <si>
    <t>排架排水沟</t>
  </si>
  <si>
    <t>1、按甲方标准化做法施工，包平土、包垫层、包砌砖、包抹灰，质量必须满足现行质量验收标准。</t>
  </si>
  <si>
    <t>按延长米计算</t>
  </si>
  <si>
    <t>m</t>
  </si>
  <si>
    <t>临时设施砌砖（不分材质、不分厚度）</t>
  </si>
  <si>
    <t>1、按甲方标准化做法施工，包砌砖、质量必须满足现行质量验收标准。</t>
  </si>
  <si>
    <t>按实际完成工程量以面积计算</t>
  </si>
  <si>
    <t>临时设施抹灰（不分材质、不分厚度、不分内外墙）</t>
  </si>
  <si>
    <t>1、按甲方标准化做法施工，包抹灰，质量必须满足现行质量验收标准。</t>
  </si>
  <si>
    <t>临时设施混凝土浇捣</t>
  </si>
  <si>
    <t>1、按甲方标准化做法施工，包砼浇捣、包平土，质量必须满足现行质量验收标准。</t>
  </si>
  <si>
    <t>按实际完成工程量以体积计算</t>
  </si>
  <si>
    <t>二</t>
  </si>
  <si>
    <t>室外工程</t>
  </si>
  <si>
    <t>道路</t>
  </si>
  <si>
    <t>A新建沥青路面-基底</t>
  </si>
  <si>
    <t>1、30cm 5%水泥稳定碎石
2、15cm 4%水泥稳定碎石
3.具体做法详见招标图纸</t>
  </si>
  <si>
    <t>按广东2018定额计量规则以面积计算</t>
  </si>
  <si>
    <r>
      <rPr>
        <sz val="11"/>
        <color theme="1"/>
        <rFont val="宋体"/>
        <charset val="134"/>
      </rPr>
      <t>A新建沥青路面-面层</t>
    </r>
    <r>
      <rPr>
        <b/>
        <sz val="11"/>
        <color theme="1"/>
        <rFont val="宋体"/>
        <charset val="134"/>
      </rPr>
      <t>（包工包料）</t>
    </r>
  </si>
  <si>
    <t>1、4cm AC-13C 细粒式改性沥青混凝土
2、喷洒型乳化沥青(PC-3)粘层油,用量0.6L/m2
3、6cm AC-20C 中粒式改性沥青混凝土
4、70#热沥青下封层
5、阳离子乳化沥青(PC-2)透层油,用量1.0L/m2
6.具体做法详见招标图纸</t>
  </si>
  <si>
    <r>
      <rPr>
        <sz val="11"/>
        <color theme="1"/>
        <rFont val="宋体"/>
        <charset val="134"/>
      </rPr>
      <t>B旧砼路面加铺沥青</t>
    </r>
    <r>
      <rPr>
        <b/>
        <sz val="11"/>
        <color theme="1"/>
        <rFont val="宋体"/>
        <charset val="134"/>
      </rPr>
      <t>（包工包料）</t>
    </r>
  </si>
  <si>
    <t>1、4cm AC-13C 细粒式改性沥青混凝土
2、喷洒型乳化沥青(PC-3)粘层油,用量0.6L/m2
3、6cm AC-20C 中粒式改性沥青混凝土
4、70#热沥青下封层
5、阳离子乳化沥青(PC-2)透层油,用量1.0L/m2
6、玻纤土工格栅
7、铣刨旧砼路面(深度3~4mm)
8、包含新旧路面拉杆、传力杆
9、具体做法详见招标图纸</t>
  </si>
  <si>
    <r>
      <rPr>
        <sz val="11"/>
        <color theme="1"/>
        <rFont val="宋体"/>
        <charset val="134"/>
      </rPr>
      <t>C旧沥青路面新加铺沥青</t>
    </r>
    <r>
      <rPr>
        <b/>
        <sz val="11"/>
        <color theme="1"/>
        <rFont val="宋体"/>
        <charset val="134"/>
      </rPr>
      <t>（包工包料）</t>
    </r>
  </si>
  <si>
    <t>路缘石</t>
  </si>
  <si>
    <r>
      <rPr>
        <sz val="11"/>
        <color theme="1"/>
        <rFont val="宋体"/>
        <charset val="134"/>
      </rPr>
      <t>1、C30 预制砼侧石(100×15×25cm)</t>
    </r>
    <r>
      <rPr>
        <b/>
        <sz val="11"/>
        <color theme="1"/>
        <rFont val="宋体"/>
        <charset val="134"/>
      </rPr>
      <t>(包工包料)</t>
    </r>
    <r>
      <rPr>
        <sz val="11"/>
        <color theme="1"/>
        <rFont val="宋体"/>
        <charset val="134"/>
      </rPr>
      <t xml:space="preserve">
2、C20 砼底座
3、具体做法详见招标图纸</t>
    </r>
  </si>
  <si>
    <t>道路路基</t>
  </si>
  <si>
    <t>1、砼渣、砖渣回填：分层铺填，每层≤300mm，每层铺平后由人工配合挖机采用再生石粉用水冲填密实。
2、（砼渣、砖渣、石粉、压路机、挖机）甲供，乙方包人工配合砼渣、砖渣回填及其他辅助机械。</t>
  </si>
  <si>
    <t>混凝土路面</t>
  </si>
  <si>
    <t>1、240厚C30砼路面
2、具体做法详见招标图纸</t>
  </si>
  <si>
    <t>含路基平整、砼浇筑及拉毛、切缝、油膏灌缝、养护等</t>
  </si>
  <si>
    <t>道路石粉稳定层</t>
  </si>
  <si>
    <t>1、300厚6水泥石粉稳定层
2、具体做法详见招标图纸</t>
  </si>
  <si>
    <t>人工配合甲方挖机</t>
  </si>
  <si>
    <t>景观水池、围墙、配水井、阀门井、沉砂池、雨水阀门井、排水沟</t>
  </si>
  <si>
    <t>排水沟</t>
  </si>
  <si>
    <t>1.砖品种、规格、强度等级:砌120砖墙
2.沟截面尺寸:300*300
3.垫层材料种类、厚度:100mm厚C15素混凝土垫层
4.抹灰砂浆强度等级:M5砂浆抹面30厚及排水沟底板M5砂浆找坡
5.包沟槽土方挖、填
6.具体做法详见招标图纸</t>
  </si>
  <si>
    <t>1.包含砼浇捣（暗沟及明沟）
2.垫层材料种类、厚度:100mm厚C15素混凝土垫层
3.具体做法详见招标图纸</t>
  </si>
  <si>
    <t>截水沟</t>
  </si>
  <si>
    <t>1.包含砼浇捣（明沟）
2.垫层材料种类、厚度:100mm厚C20素混凝土垫层
3.具体做法详见招标图纸</t>
  </si>
  <si>
    <t>换填垫层</t>
  </si>
  <si>
    <t>1.材料种类及厚度:换填碎石砂垫层
2.具体做法详见招标图纸</t>
  </si>
  <si>
    <t>按广东2018定额计量规则按立方计算</t>
  </si>
  <si>
    <t>混凝土浇捣砼</t>
  </si>
  <si>
    <t>1、混凝土浇捣构件包含垫层、墙、基础、平板、柱、有梁板、构造柱、压顶、集水坑及设备基础等所有砼构件
2.具体做法详见招标图纸</t>
  </si>
  <si>
    <t>20mm厚砂浆-楼地面砂浆找平</t>
  </si>
  <si>
    <t>1、基层清理，刷素水泥浆一遍
2、20厚水泥砂浆找平
3、具体做法详见招标图纸</t>
  </si>
  <si>
    <t>外墙面一般抹灰</t>
  </si>
  <si>
    <t>1、包底层清理、打磨、堵洞、刷专用界面处理剂
2、砌体外墙面
3、剪力墙、柱、梁面螺杆洞打泡沫胶封堵
4、含放线、打点、甩毛、各种零星泥水收口
5、具体做法详见招标图纸</t>
  </si>
  <si>
    <t>位置:景观水池、配水井、围墙</t>
  </si>
  <si>
    <t>1.仿石砖及陶瓷砖（包工包料）
2、结合层、粘结剂粘结、切割贴面砖、擦(勾)缝、清洁面层
3.养护及成品保护
4、具体做法详见招标图纸</t>
  </si>
  <si>
    <r>
      <rPr>
        <sz val="11"/>
        <color theme="1"/>
        <rFont val="宋体"/>
        <charset val="134"/>
      </rPr>
      <t>外墙涂料</t>
    </r>
    <r>
      <rPr>
        <b/>
        <sz val="11"/>
        <color theme="1"/>
        <rFont val="宋体"/>
        <charset val="134"/>
      </rPr>
      <t>（包工包料）</t>
    </r>
  </si>
  <si>
    <t xml:space="preserve">
1、喷涂外墙涂料
2.选料、结合层、分格缝、清洁面层
3.养护及成品保护
4、具体做法详见招标图纸</t>
  </si>
  <si>
    <t>位置:围墙</t>
  </si>
  <si>
    <r>
      <rPr>
        <sz val="11"/>
        <color theme="1"/>
        <rFont val="宋体"/>
        <charset val="134"/>
      </rPr>
      <t>天棚面涂料油漆（采用外墙防水材料）</t>
    </r>
    <r>
      <rPr>
        <b/>
        <sz val="11"/>
        <color theme="1"/>
        <rFont val="宋体"/>
        <charset val="134"/>
      </rPr>
      <t>【包工包料】</t>
    </r>
  </si>
  <si>
    <t xml:space="preserve">
1、包工包料：满刮外墙腻子两遍,砂纸磨平；刷底漆一遍,乳胶漆二遍；(颜色由甲方定）
2、具体做法详见招标图纸
</t>
  </si>
  <si>
    <t>花岗岩贴砖</t>
  </si>
  <si>
    <t>1.仿荔枝面芝麻黑PC砖（包工包料）
2、结合层、专用粘结剂粘结、切割贴面砖、擦(勾)缝、清洁面层
3.养护及成品保护
4、具体做法详见招标图纸</t>
  </si>
  <si>
    <t>位置:围墙花池</t>
  </si>
  <si>
    <t>铺装地面</t>
  </si>
  <si>
    <t>1.陶瓷砖（包工包料）
2.基层清理、基层处理、结合层、切割贴面砖、擦(勾)缝、清洁面层；
3.养护及成品保护；
4、具体做法详见招标图纸</t>
  </si>
  <si>
    <t>位置:水池</t>
  </si>
  <si>
    <t>砖基础</t>
  </si>
  <si>
    <t>1.部位:种植池及围墙基础
2.砖品种、规格、强度等级:MU15灰砂砖砌筑
3.砂浆强度等级:M5水泥砂浆
4、具体做法详见招标图纸</t>
  </si>
  <si>
    <t>砖砌围墙柱子及墙</t>
  </si>
  <si>
    <t>1.类型:围墙
2.砖品种、规格、强度等级:砌MU10灰砂砖砌筑
3.砂浆强度等级:M5混合砂浆
4、围墙每隔40米设一道伸缩缝,其位置在砖垛处,做法采用用聚苯乙烯发泡材料填缝
5.具体做法详见招标图纸</t>
  </si>
  <si>
    <t>蒸压加气混凝土砌块</t>
  </si>
  <si>
    <t>1、砖品种、规格、强度等级:蒸压加气混凝土砌块
2、M5专用砌筑砂浆
3、具体做法详见招标图纸</t>
  </si>
  <si>
    <t>回填</t>
  </si>
  <si>
    <t>C15 素砼回填</t>
  </si>
  <si>
    <t>景观水池</t>
  </si>
  <si>
    <t>零星砌砖</t>
  </si>
  <si>
    <t>1.类型:300高砖砌支墩
2.砖品种、规格、强度等级:砌MU10混凝土实心砖
3.砂浆强度等级:M5混合砂浆
4.具体做法详见招标图纸</t>
  </si>
  <si>
    <t>位置：阀门井</t>
  </si>
  <si>
    <t>园林</t>
  </si>
  <si>
    <t>人行铺装</t>
  </si>
  <si>
    <t>1.13厚仿烧面芝麻灰陶瓷砖（包工包料）
2.30厚DSM15水泥砂浆
3.100厚C20素混凝土
4.150厚级配砂石垫层
5.素土夯实，压实度≥94%
6.具体做法详见招标图纸</t>
  </si>
  <si>
    <t>砾石铺装</t>
  </si>
  <si>
    <r>
      <rPr>
        <sz val="11"/>
        <color theme="1"/>
        <rFont val="宋体"/>
        <charset val="134"/>
      </rPr>
      <t>1.散置100厚粒径30-50白色砾石（100厚C20素混凝土，Ec-Pave易铺排水路缘，10厚自由弯曲边肋，Ф4 不锈钢螺钉配塑料胀管@200，中性硅硐胶封口）</t>
    </r>
    <r>
      <rPr>
        <b/>
        <sz val="11"/>
        <color theme="1"/>
        <rFont val="宋体"/>
        <charset val="134"/>
      </rPr>
      <t>（此项除混凝土甲供，其他乙方包工包料）</t>
    </r>
    <r>
      <rPr>
        <sz val="11"/>
        <color theme="1"/>
        <rFont val="宋体"/>
        <charset val="134"/>
      </rPr>
      <t xml:space="preserve">
2.100厚碎石垫层
3.素土夯实，压实度≥94%
4.具体做法详见招标图纸</t>
    </r>
  </si>
  <si>
    <t>混凝土园路</t>
  </si>
  <si>
    <t>1.150厚C25素混凝土(施工同时找平并撒水泥粉抹平拉丝）
2.100 厚石粉掺6 %水泥垫层，密实度≥95%
3.素土夯实，压实度≥93%
4.具体做法详见招标图纸</t>
  </si>
  <si>
    <t>景观石</t>
  </si>
  <si>
    <r>
      <rPr>
        <sz val="11"/>
        <color theme="1"/>
        <rFont val="宋体"/>
        <charset val="134"/>
      </rPr>
      <t>1.景观石</t>
    </r>
    <r>
      <rPr>
        <b/>
        <sz val="11"/>
        <color theme="1"/>
        <rFont val="宋体"/>
        <charset val="134"/>
      </rPr>
      <t>（包工包料）</t>
    </r>
    <r>
      <rPr>
        <sz val="11"/>
        <color theme="1"/>
        <rFont val="宋体"/>
        <charset val="134"/>
      </rPr>
      <t xml:space="preserve">
2.20厚1:2.5水泥砂浆结合层
3.100厚C20素混凝土层
4.100厚碎石掺6%水泥垫层
5.素土夯实，压实度≥93%
6.具体做法详见招标图纸</t>
    </r>
  </si>
  <si>
    <t>绿化</t>
  </si>
  <si>
    <t>乔木</t>
  </si>
  <si>
    <t>丛生四季桂（包工包料）</t>
  </si>
  <si>
    <t>1.胸径8~9㎝，高度2-2.2m,冠幅1.8-2m</t>
  </si>
  <si>
    <t>按图纸工程量计算</t>
  </si>
  <si>
    <t>株</t>
  </si>
  <si>
    <t>天堂鸟（包工包料）</t>
  </si>
  <si>
    <t>1.胸径8~9㎝，高度1.2-1.5m,冠幅1.2-1.5m</t>
  </si>
  <si>
    <t>按广东2018定额计量规则按计算</t>
  </si>
  <si>
    <t>苏铁（包工包料）</t>
  </si>
  <si>
    <t>金山棕（包工包料）</t>
  </si>
  <si>
    <t>灌木地被</t>
  </si>
  <si>
    <t>亮叶朱蕉（包工包料）</t>
  </si>
  <si>
    <t>1.高度0.4-0.45m,冠幅0.3-0.35m，密度25</t>
  </si>
  <si>
    <t>变叶木（包工包料）</t>
  </si>
  <si>
    <t>1.高度0.3-0.35m,冠幅0.2-0.25m，密度36</t>
  </si>
  <si>
    <t>肾蕨（包工包料）</t>
  </si>
  <si>
    <t>1.高度0.2-0.25m,冠幅0.15-0.2m，密度49</t>
  </si>
  <si>
    <t>孔雀竹芋（包工包料）</t>
  </si>
  <si>
    <t>合果芋（包工包料）</t>
  </si>
  <si>
    <t>玉簪（包工包料）</t>
  </si>
  <si>
    <t>狐尾天门冬（包工包料）</t>
  </si>
  <si>
    <t>鸭脚木（包工包料）</t>
  </si>
  <si>
    <t>满天星（包工包料）</t>
  </si>
  <si>
    <t>黄金叶（包工包料）</t>
  </si>
  <si>
    <t>红继木（包工包料）</t>
  </si>
  <si>
    <t>金叶石菖蒲（包工包料）</t>
  </si>
  <si>
    <t>1.高度0.15-0.2m,冠幅0.1-0.15m，密度64</t>
  </si>
  <si>
    <t>玉龙草（包工包料）</t>
  </si>
  <si>
    <t>1.不漏土</t>
  </si>
  <si>
    <t>马尼拉草（包工包料）</t>
  </si>
  <si>
    <t>1.草卷，满铺</t>
  </si>
  <si>
    <t>三</t>
  </si>
  <si>
    <t>不含税工程合计（一+二）</t>
  </si>
  <si>
    <t>元</t>
  </si>
  <si>
    <t>四</t>
  </si>
  <si>
    <r>
      <rPr>
        <b/>
        <sz val="11"/>
        <rFont val="宋体"/>
        <charset val="134"/>
      </rPr>
      <t>税金（含税</t>
    </r>
    <r>
      <rPr>
        <b/>
        <u/>
        <sz val="11"/>
        <rFont val="宋体"/>
        <charset val="134"/>
      </rPr>
      <t xml:space="preserve">    %</t>
    </r>
    <r>
      <rPr>
        <b/>
        <sz val="11"/>
        <rFont val="宋体"/>
        <charset val="134"/>
      </rPr>
      <t>）</t>
    </r>
  </si>
  <si>
    <t>五</t>
  </si>
  <si>
    <t>含税工程合计（三+四）</t>
  </si>
  <si>
    <r>
      <rPr>
        <sz val="12"/>
        <rFont val="宋体"/>
        <charset val="134"/>
      </rPr>
      <t>备注：
1、以上工程量均为暂定工程量。
2、以上价格为含税价，开具票面</t>
    </r>
    <r>
      <rPr>
        <u/>
        <sz val="12"/>
        <rFont val="宋体"/>
        <charset val="134"/>
      </rPr>
      <t xml:space="preserve">    %</t>
    </r>
    <r>
      <rPr>
        <sz val="12"/>
        <rFont val="宋体"/>
        <charset val="134"/>
      </rPr>
      <t>增值税专用发票（税率按国家政策执行，造价随之调整）。
2、</t>
    </r>
    <r>
      <rPr>
        <sz val="12"/>
        <color rgb="FFFF0000"/>
        <rFont val="宋体"/>
        <charset val="134"/>
      </rPr>
      <t>本工程甲供材料详见合同约定，除甲供材外其他材料、辅材及工器具由分包单位提供。乙方供应的材料，应以甲方指定的材料品牌表为准，报价时注明选用品牌。</t>
    </r>
    <r>
      <rPr>
        <sz val="12"/>
        <rFont val="宋体"/>
        <charset val="134"/>
      </rPr>
      <t xml:space="preserve">
4、凡本表所列的“包含内容”作为施工完成内容不尽完善，具体内容按图纸要求、交楼标准、施工方案要求；其单价包含为完成该分项工程的所有工序工作，不限于所列内容。
5、除特别注明的，其余分项均为包人工方式。
6、本清单未注明的承包内容，详见合同相应条款。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</si>
</sst>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7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color rgb="FFFF0000"/>
      <name val="宋体"/>
      <charset val="134"/>
    </font>
    <font>
      <strike/>
      <u val="double"/>
      <sz val="11"/>
      <color rgb="FFFF0000"/>
      <name val="宋体"/>
      <charset val="134"/>
    </font>
    <font>
      <u/>
      <sz val="12"/>
      <name val="宋体"/>
      <charset val="134"/>
    </font>
    <font>
      <b/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82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horizontal="center"/>
    </xf>
    <xf numFmtId="0" fontId="1" fillId="0" borderId="0" xfId="50" applyFont="1" applyFill="1" applyAlignment="1">
      <alignment horizontal="center"/>
    </xf>
    <xf numFmtId="0" fontId="3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 applyAlignment="1">
      <alignment horizontal="center"/>
    </xf>
    <xf numFmtId="0" fontId="4" fillId="0" borderId="0" xfId="50" applyFont="1" applyFill="1" applyAlignment="1">
      <alignment horizontal="center" vertical="center" wrapText="1"/>
    </xf>
    <xf numFmtId="0" fontId="4" fillId="0" borderId="0" xfId="50" applyFont="1" applyFill="1" applyAlignment="1">
      <alignment horizontal="left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176" fontId="5" fillId="0" borderId="0" xfId="50" applyNumberFormat="1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176" fontId="5" fillId="0" borderId="3" xfId="50" applyNumberFormat="1" applyFont="1" applyFill="1" applyBorder="1" applyAlignment="1">
      <alignment horizontal="center" vertical="center" wrapText="1"/>
    </xf>
    <xf numFmtId="176" fontId="5" fillId="0" borderId="4" xfId="50" applyNumberFormat="1" applyFont="1" applyFill="1" applyBorder="1" applyAlignment="1">
      <alignment horizontal="center" vertical="center" wrapText="1"/>
    </xf>
    <xf numFmtId="176" fontId="5" fillId="0" borderId="5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6" fillId="2" borderId="1" xfId="50" applyFont="1" applyFill="1" applyBorder="1" applyAlignment="1">
      <alignment vertical="center" wrapText="1"/>
    </xf>
    <xf numFmtId="176" fontId="6" fillId="2" borderId="1" xfId="50" applyNumberFormat="1" applyFont="1" applyFill="1" applyBorder="1" applyAlignment="1">
      <alignment horizontal="center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left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justify" vertical="center"/>
    </xf>
    <xf numFmtId="0" fontId="6" fillId="0" borderId="6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4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vertical="center" wrapText="1"/>
    </xf>
    <xf numFmtId="0" fontId="6" fillId="0" borderId="6" xfId="50" applyFont="1" applyFill="1" applyBorder="1" applyAlignment="1">
      <alignment vertical="center" wrapText="1"/>
    </xf>
    <xf numFmtId="0" fontId="8" fillId="0" borderId="1" xfId="50" applyFont="1" applyFill="1" applyBorder="1" applyAlignment="1">
      <alignment horizontal="left" vertical="center" wrapText="1"/>
    </xf>
    <xf numFmtId="176" fontId="8" fillId="2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center" vertical="center" wrapText="1"/>
    </xf>
    <xf numFmtId="176" fontId="5" fillId="0" borderId="8" xfId="50" applyNumberFormat="1" applyFont="1" applyFill="1" applyBorder="1" applyAlignment="1">
      <alignment horizontal="center" vertical="center" wrapText="1"/>
    </xf>
    <xf numFmtId="0" fontId="1" fillId="0" borderId="0" xfId="50" applyFont="1" applyFill="1" applyAlignment="1">
      <alignment horizontal="center" wrapText="1"/>
    </xf>
    <xf numFmtId="176" fontId="6" fillId="0" borderId="6" xfId="50" applyNumberFormat="1" applyFont="1" applyFill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justify" vertical="center" wrapText="1"/>
    </xf>
    <xf numFmtId="0" fontId="1" fillId="0" borderId="0" xfId="50" applyFont="1" applyFill="1" applyAlignment="1">
      <alignment horizontal="justify"/>
    </xf>
    <xf numFmtId="0" fontId="6" fillId="2" borderId="1" xfId="0" applyFont="1" applyFill="1" applyBorder="1" applyAlignment="1">
      <alignment horizontal="left" vertical="center" wrapText="1"/>
    </xf>
    <xf numFmtId="176" fontId="6" fillId="0" borderId="2" xfId="50" applyNumberFormat="1" applyFont="1" applyFill="1" applyBorder="1" applyAlignment="1">
      <alignment horizontal="left" vertical="center" wrapText="1"/>
    </xf>
    <xf numFmtId="176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justify" vertical="center" wrapText="1"/>
    </xf>
    <xf numFmtId="0" fontId="6" fillId="0" borderId="1" xfId="5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4" xfId="50" applyFont="1" applyFill="1" applyBorder="1" applyAlignment="1">
      <alignment horizontal="left" vertical="center" wrapText="1"/>
    </xf>
    <xf numFmtId="177" fontId="10" fillId="0" borderId="1" xfId="50" applyNumberFormat="1" applyFont="1" applyFill="1" applyBorder="1" applyAlignment="1">
      <alignment horizontal="center" vertical="center" wrapText="1"/>
    </xf>
    <xf numFmtId="178" fontId="10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1" fillId="3" borderId="1" xfId="5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12" fillId="0" borderId="1" xfId="50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0945A5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/>
  </sheetPr>
  <dimension ref="A1:O130"/>
  <sheetViews>
    <sheetView tabSelected="1" view="pageBreakPreview" zoomScaleNormal="100" workbookViewId="0">
      <pane ySplit="4" topLeftCell="A119" activePane="bottomLeft" state="frozen"/>
      <selection/>
      <selection pane="bottomLeft" activeCell="G47" sqref="G47"/>
    </sheetView>
  </sheetViews>
  <sheetFormatPr defaultColWidth="9" defaultRowHeight="11.25"/>
  <cols>
    <col min="1" max="1" width="8.71428571428571" style="1" customWidth="1"/>
    <col min="2" max="2" width="25.8571428571429" style="6" customWidth="1"/>
    <col min="3" max="3" width="51.7142857142857" style="6" customWidth="1"/>
    <col min="4" max="4" width="19.7142857142857" style="4" customWidth="1"/>
    <col min="5" max="5" width="5.71428571428571" style="1" customWidth="1"/>
    <col min="6" max="10" width="12.7142857142857" style="7" customWidth="1"/>
    <col min="11" max="11" width="15.7142857142857" style="7" customWidth="1"/>
    <col min="12" max="12" width="10" style="7" customWidth="1"/>
    <col min="13" max="13" width="15.7142857142857" style="6" customWidth="1"/>
    <col min="14" max="14" width="23.1428571428571" style="1" customWidth="1"/>
    <col min="15" max="15" width="28.1428571428571" style="1" customWidth="1"/>
    <col min="16" max="16384" width="9" style="1"/>
  </cols>
  <sheetData>
    <row r="1" s="1" customFormat="1" ht="25" customHeight="1" spans="1:13">
      <c r="A1" s="8" t="s">
        <v>0</v>
      </c>
      <c r="B1" s="9"/>
      <c r="C1" s="9"/>
      <c r="D1" s="8"/>
      <c r="E1" s="8"/>
      <c r="F1" s="10"/>
      <c r="G1" s="10"/>
      <c r="H1" s="10"/>
      <c r="I1" s="10"/>
      <c r="J1" s="10"/>
      <c r="K1" s="10"/>
      <c r="L1" s="10"/>
      <c r="M1" s="9"/>
    </row>
    <row r="2" s="2" customFormat="1" ht="20" customHeight="1" spans="1:13">
      <c r="A2" s="11" t="s">
        <v>1</v>
      </c>
      <c r="B2" s="11"/>
      <c r="C2" s="11"/>
      <c r="D2" s="12"/>
      <c r="E2" s="11"/>
      <c r="F2" s="13"/>
      <c r="G2" s="13"/>
      <c r="H2" s="13"/>
      <c r="I2" s="13"/>
      <c r="J2" s="13"/>
      <c r="K2" s="13"/>
      <c r="L2" s="13"/>
      <c r="M2" s="11"/>
    </row>
    <row r="3" s="2" customFormat="1" ht="30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49" t="s">
        <v>14</v>
      </c>
    </row>
    <row r="4" s="3" customFormat="1" ht="39" customHeight="1" spans="1:13">
      <c r="A4" s="14"/>
      <c r="B4" s="14"/>
      <c r="C4" s="14"/>
      <c r="D4" s="14"/>
      <c r="E4" s="14"/>
      <c r="F4" s="17"/>
      <c r="G4" s="18"/>
      <c r="H4" s="18"/>
      <c r="I4" s="18"/>
      <c r="J4" s="18"/>
      <c r="K4" s="18"/>
      <c r="L4" s="18"/>
      <c r="M4" s="50"/>
    </row>
    <row r="5" s="3" customFormat="1" ht="25" customHeight="1" spans="1:13">
      <c r="A5" s="14" t="s">
        <v>15</v>
      </c>
      <c r="B5" s="19" t="s">
        <v>16</v>
      </c>
      <c r="C5" s="19"/>
      <c r="D5" s="14"/>
      <c r="E5" s="14"/>
      <c r="F5" s="20"/>
      <c r="G5" s="20"/>
      <c r="H5" s="20"/>
      <c r="I5" s="20"/>
      <c r="J5" s="51"/>
      <c r="K5" s="52"/>
      <c r="L5" s="20"/>
      <c r="M5" s="19"/>
    </row>
    <row r="6" s="3" customFormat="1" ht="25" customHeight="1" outlineLevel="1" spans="1:13">
      <c r="A6" s="14">
        <v>1</v>
      </c>
      <c r="B6" s="19" t="s">
        <v>17</v>
      </c>
      <c r="C6" s="19"/>
      <c r="D6" s="14"/>
      <c r="E6" s="14"/>
      <c r="F6" s="20"/>
      <c r="G6" s="20"/>
      <c r="H6" s="20"/>
      <c r="I6" s="20"/>
      <c r="J6" s="20"/>
      <c r="K6" s="20"/>
      <c r="L6" s="20"/>
      <c r="M6" s="19"/>
    </row>
    <row r="7" s="4" customFormat="1" ht="193" customHeight="1" outlineLevel="2" spans="1:13">
      <c r="A7" s="21">
        <v>1.1</v>
      </c>
      <c r="B7" s="22" t="s">
        <v>18</v>
      </c>
      <c r="C7" s="22" t="s">
        <v>19</v>
      </c>
      <c r="D7" s="21" t="s">
        <v>20</v>
      </c>
      <c r="E7" s="21" t="s">
        <v>21</v>
      </c>
      <c r="F7" s="23">
        <v>8647.7724</v>
      </c>
      <c r="G7" s="23"/>
      <c r="H7" s="23" t="s">
        <v>22</v>
      </c>
      <c r="I7" s="23"/>
      <c r="J7" s="23"/>
      <c r="K7" s="23"/>
      <c r="L7" s="23"/>
      <c r="M7" s="22"/>
    </row>
    <row r="8" s="4" customFormat="1" ht="44" customHeight="1" outlineLevel="2" spans="1:13">
      <c r="A8" s="21">
        <v>1.2</v>
      </c>
      <c r="B8" s="24" t="s">
        <v>23</v>
      </c>
      <c r="C8" s="24" t="s">
        <v>24</v>
      </c>
      <c r="D8" s="25" t="s">
        <v>20</v>
      </c>
      <c r="E8" s="26" t="s">
        <v>21</v>
      </c>
      <c r="F8" s="23">
        <v>7.8</v>
      </c>
      <c r="G8" s="23"/>
      <c r="H8" s="23" t="s">
        <v>22</v>
      </c>
      <c r="I8" s="23"/>
      <c r="J8" s="23"/>
      <c r="K8" s="23"/>
      <c r="L8" s="23"/>
      <c r="M8" s="22" t="s">
        <v>25</v>
      </c>
    </row>
    <row r="9" s="4" customFormat="1" ht="44" customHeight="1" outlineLevel="2" spans="1:13">
      <c r="A9" s="21">
        <v>1.3</v>
      </c>
      <c r="B9" s="22" t="s">
        <v>26</v>
      </c>
      <c r="C9" s="24" t="s">
        <v>27</v>
      </c>
      <c r="D9" s="25" t="s">
        <v>20</v>
      </c>
      <c r="E9" s="26" t="s">
        <v>21</v>
      </c>
      <c r="F9" s="27">
        <v>28.47</v>
      </c>
      <c r="G9" s="23"/>
      <c r="H9" s="23" t="s">
        <v>22</v>
      </c>
      <c r="I9" s="23"/>
      <c r="J9" s="23"/>
      <c r="K9" s="23"/>
      <c r="L9" s="23"/>
      <c r="M9" s="22" t="s">
        <v>25</v>
      </c>
    </row>
    <row r="10" s="4" customFormat="1" ht="51" customHeight="1" outlineLevel="2" spans="1:13">
      <c r="A10" s="21">
        <v>1.4</v>
      </c>
      <c r="B10" s="22" t="s">
        <v>28</v>
      </c>
      <c r="C10" s="22" t="s">
        <v>29</v>
      </c>
      <c r="D10" s="21" t="s">
        <v>30</v>
      </c>
      <c r="E10" s="21" t="s">
        <v>31</v>
      </c>
      <c r="F10" s="23">
        <v>322</v>
      </c>
      <c r="G10" s="23"/>
      <c r="H10" s="23" t="s">
        <v>22</v>
      </c>
      <c r="I10" s="23"/>
      <c r="J10" s="23"/>
      <c r="K10" s="23"/>
      <c r="L10" s="23"/>
      <c r="M10" s="22"/>
    </row>
    <row r="11" s="4" customFormat="1" ht="87" customHeight="1" outlineLevel="2" spans="1:13">
      <c r="A11" s="28">
        <v>1.5</v>
      </c>
      <c r="B11" s="29" t="s">
        <v>32</v>
      </c>
      <c r="C11" s="30" t="s">
        <v>33</v>
      </c>
      <c r="D11" s="28" t="s">
        <v>34</v>
      </c>
      <c r="E11" s="28" t="s">
        <v>35</v>
      </c>
      <c r="F11" s="31">
        <v>17621.19</v>
      </c>
      <c r="G11" s="32"/>
      <c r="H11" s="32"/>
      <c r="I11" s="32"/>
      <c r="J11" s="32"/>
      <c r="K11" s="23"/>
      <c r="L11" s="31"/>
      <c r="M11" s="29"/>
    </row>
    <row r="12" s="4" customFormat="1" ht="69" customHeight="1" outlineLevel="2" spans="1:13">
      <c r="A12" s="28">
        <v>1.6</v>
      </c>
      <c r="B12" s="29" t="s">
        <v>36</v>
      </c>
      <c r="C12" s="30" t="s">
        <v>37</v>
      </c>
      <c r="D12" s="28" t="s">
        <v>34</v>
      </c>
      <c r="E12" s="28" t="s">
        <v>35</v>
      </c>
      <c r="F12" s="31">
        <v>7551.93</v>
      </c>
      <c r="G12" s="32"/>
      <c r="H12" s="32"/>
      <c r="I12" s="32"/>
      <c r="J12" s="32"/>
      <c r="K12" s="23"/>
      <c r="L12" s="31"/>
      <c r="M12" s="29"/>
    </row>
    <row r="13" s="4" customFormat="1" ht="72" customHeight="1" outlineLevel="2" spans="1:15">
      <c r="A13" s="21">
        <v>1.7</v>
      </c>
      <c r="B13" s="22" t="s">
        <v>38</v>
      </c>
      <c r="C13" s="33" t="s">
        <v>39</v>
      </c>
      <c r="D13" s="21" t="s">
        <v>40</v>
      </c>
      <c r="E13" s="21" t="s">
        <v>41</v>
      </c>
      <c r="F13" s="23">
        <v>1</v>
      </c>
      <c r="G13" s="34"/>
      <c r="H13" s="34"/>
      <c r="I13" s="34"/>
      <c r="J13" s="34"/>
      <c r="K13" s="23"/>
      <c r="L13" s="23"/>
      <c r="M13" s="22"/>
      <c r="O13" s="53"/>
    </row>
    <row r="14" s="3" customFormat="1" ht="25" customHeight="1" outlineLevel="1" spans="1:13">
      <c r="A14" s="35">
        <v>2</v>
      </c>
      <c r="B14" s="36" t="s">
        <v>42</v>
      </c>
      <c r="C14" s="36"/>
      <c r="D14" s="35"/>
      <c r="E14" s="35"/>
      <c r="F14" s="37"/>
      <c r="G14" s="37"/>
      <c r="H14" s="37"/>
      <c r="I14" s="37"/>
      <c r="J14" s="37"/>
      <c r="K14" s="37"/>
      <c r="L14" s="37"/>
      <c r="M14" s="36"/>
    </row>
    <row r="15" s="4" customFormat="1" ht="36" customHeight="1" outlineLevel="2" spans="1:13">
      <c r="A15" s="21">
        <v>2.1</v>
      </c>
      <c r="B15" s="22" t="s">
        <v>43</v>
      </c>
      <c r="C15" s="38" t="s">
        <v>44</v>
      </c>
      <c r="D15" s="38" t="s">
        <v>45</v>
      </c>
      <c r="E15" s="21" t="s">
        <v>35</v>
      </c>
      <c r="F15" s="21">
        <v>3.4</v>
      </c>
      <c r="G15" s="23"/>
      <c r="H15" s="23" t="s">
        <v>22</v>
      </c>
      <c r="I15" s="23"/>
      <c r="J15" s="23"/>
      <c r="K15" s="23"/>
      <c r="L15" s="54"/>
      <c r="M15" s="55"/>
    </row>
    <row r="16" s="4" customFormat="1" ht="45" customHeight="1" outlineLevel="2" spans="1:13">
      <c r="A16" s="21">
        <v>2.2</v>
      </c>
      <c r="B16" s="39" t="s">
        <v>46</v>
      </c>
      <c r="C16" s="40"/>
      <c r="D16" s="40"/>
      <c r="E16" s="21" t="s">
        <v>35</v>
      </c>
      <c r="F16" s="41">
        <v>124.1</v>
      </c>
      <c r="G16" s="23"/>
      <c r="H16" s="23" t="s">
        <v>22</v>
      </c>
      <c r="I16" s="23"/>
      <c r="J16" s="23"/>
      <c r="K16" s="23"/>
      <c r="L16" s="54"/>
      <c r="M16" s="55"/>
    </row>
    <row r="17" s="4" customFormat="1" ht="51" customHeight="1" outlineLevel="2" spans="1:13">
      <c r="A17" s="21">
        <v>2.3</v>
      </c>
      <c r="B17" s="22" t="s">
        <v>47</v>
      </c>
      <c r="C17" s="42"/>
      <c r="D17" s="42"/>
      <c r="E17" s="21" t="s">
        <v>35</v>
      </c>
      <c r="F17" s="41">
        <v>204.166666666667</v>
      </c>
      <c r="G17" s="23"/>
      <c r="H17" s="23" t="s">
        <v>22</v>
      </c>
      <c r="I17" s="23"/>
      <c r="J17" s="23"/>
      <c r="K17" s="23"/>
      <c r="L17" s="54"/>
      <c r="M17" s="55"/>
    </row>
    <row r="18" s="3" customFormat="1" ht="25" customHeight="1" outlineLevel="1" spans="1:13">
      <c r="A18" s="35">
        <v>3</v>
      </c>
      <c r="B18" s="36" t="s">
        <v>48</v>
      </c>
      <c r="C18" s="36"/>
      <c r="D18" s="35"/>
      <c r="E18" s="35"/>
      <c r="F18" s="37"/>
      <c r="G18" s="37"/>
      <c r="H18" s="37"/>
      <c r="I18" s="37"/>
      <c r="J18" s="37"/>
      <c r="K18" s="37"/>
      <c r="L18" s="37"/>
      <c r="M18" s="36"/>
    </row>
    <row r="19" s="4" customFormat="1" ht="60" customHeight="1" outlineLevel="2" spans="1:13">
      <c r="A19" s="21">
        <v>3.1</v>
      </c>
      <c r="B19" s="22" t="s">
        <v>49</v>
      </c>
      <c r="C19" s="43" t="s">
        <v>50</v>
      </c>
      <c r="D19" s="21" t="s">
        <v>45</v>
      </c>
      <c r="E19" s="21" t="s">
        <v>35</v>
      </c>
      <c r="F19" s="23">
        <f>2.48/0.12</f>
        <v>20.6666666666667</v>
      </c>
      <c r="G19" s="23"/>
      <c r="H19" s="23" t="s">
        <v>22</v>
      </c>
      <c r="I19" s="23"/>
      <c r="J19" s="23"/>
      <c r="K19" s="23"/>
      <c r="L19" s="23"/>
      <c r="M19" s="21"/>
    </row>
    <row r="20" s="4" customFormat="1" ht="60" customHeight="1" outlineLevel="2" spans="1:13">
      <c r="A20" s="21">
        <v>3.2</v>
      </c>
      <c r="B20" s="22" t="s">
        <v>46</v>
      </c>
      <c r="C20" s="44"/>
      <c r="D20" s="21" t="s">
        <v>45</v>
      </c>
      <c r="E20" s="21" t="s">
        <v>35</v>
      </c>
      <c r="F20" s="23">
        <f>87.56/0.2</f>
        <v>437.8</v>
      </c>
      <c r="G20" s="23"/>
      <c r="H20" s="23" t="s">
        <v>22</v>
      </c>
      <c r="I20" s="23"/>
      <c r="J20" s="23"/>
      <c r="K20" s="23"/>
      <c r="L20" s="23"/>
      <c r="M20" s="21"/>
    </row>
    <row r="21" s="4" customFormat="1" ht="60" customHeight="1" outlineLevel="2" spans="1:13">
      <c r="A21" s="21">
        <v>3.3</v>
      </c>
      <c r="B21" s="22" t="s">
        <v>51</v>
      </c>
      <c r="C21" s="44"/>
      <c r="D21" s="21" t="s">
        <v>45</v>
      </c>
      <c r="E21" s="21" t="s">
        <v>35</v>
      </c>
      <c r="F21" s="23">
        <f>69.9/0.24</f>
        <v>291.25</v>
      </c>
      <c r="G21" s="23"/>
      <c r="H21" s="23" t="s">
        <v>22</v>
      </c>
      <c r="I21" s="23"/>
      <c r="J21" s="23"/>
      <c r="K21" s="23"/>
      <c r="L21" s="23"/>
      <c r="M21" s="21"/>
    </row>
    <row r="22" s="4" customFormat="1" ht="172" customHeight="1" outlineLevel="2" spans="1:13">
      <c r="A22" s="21">
        <v>3.4</v>
      </c>
      <c r="B22" s="45" t="s">
        <v>52</v>
      </c>
      <c r="C22" s="44"/>
      <c r="D22" s="21" t="s">
        <v>45</v>
      </c>
      <c r="E22" s="21" t="s">
        <v>35</v>
      </c>
      <c r="F22" s="27">
        <v>21</v>
      </c>
      <c r="G22" s="23"/>
      <c r="H22" s="23" t="s">
        <v>22</v>
      </c>
      <c r="I22" s="23"/>
      <c r="J22" s="23"/>
      <c r="K22" s="23"/>
      <c r="L22" s="23"/>
      <c r="M22" s="21"/>
    </row>
    <row r="23" s="3" customFormat="1" ht="25" customHeight="1" outlineLevel="1" spans="1:13">
      <c r="A23" s="35">
        <v>4</v>
      </c>
      <c r="B23" s="36" t="s">
        <v>53</v>
      </c>
      <c r="C23" s="36"/>
      <c r="D23" s="35"/>
      <c r="E23" s="35"/>
      <c r="F23" s="37"/>
      <c r="G23" s="37"/>
      <c r="H23" s="37"/>
      <c r="I23" s="37"/>
      <c r="J23" s="37"/>
      <c r="K23" s="37"/>
      <c r="L23" s="37"/>
      <c r="M23" s="36"/>
    </row>
    <row r="24" s="3" customFormat="1" ht="102" customHeight="1" outlineLevel="2" spans="1:13">
      <c r="A24" s="21">
        <v>4.1</v>
      </c>
      <c r="B24" s="22" t="s">
        <v>54</v>
      </c>
      <c r="C24" s="22" t="s">
        <v>55</v>
      </c>
      <c r="D24" s="21" t="s">
        <v>45</v>
      </c>
      <c r="E24" s="21" t="s">
        <v>35</v>
      </c>
      <c r="F24" s="27">
        <v>2669.72</v>
      </c>
      <c r="G24" s="23"/>
      <c r="H24" s="23" t="s">
        <v>22</v>
      </c>
      <c r="I24" s="23"/>
      <c r="J24" s="23"/>
      <c r="K24" s="23"/>
      <c r="L24" s="37"/>
      <c r="M24" s="22" t="s">
        <v>56</v>
      </c>
    </row>
    <row r="25" s="3" customFormat="1" ht="102" customHeight="1" outlineLevel="2" spans="1:13">
      <c r="A25" s="21">
        <v>4.2</v>
      </c>
      <c r="B25" s="22" t="s">
        <v>57</v>
      </c>
      <c r="C25" s="22" t="s">
        <v>58</v>
      </c>
      <c r="D25" s="21" t="s">
        <v>45</v>
      </c>
      <c r="E25" s="21" t="s">
        <v>35</v>
      </c>
      <c r="F25" s="23">
        <v>45.63</v>
      </c>
      <c r="G25" s="23"/>
      <c r="H25" s="23"/>
      <c r="I25" s="23"/>
      <c r="J25" s="23"/>
      <c r="K25" s="23"/>
      <c r="L25" s="37"/>
      <c r="M25" s="22" t="s">
        <v>59</v>
      </c>
    </row>
    <row r="26" s="3" customFormat="1" ht="69" customHeight="1" outlineLevel="2" spans="1:13">
      <c r="A26" s="21">
        <v>4.3</v>
      </c>
      <c r="B26" s="22" t="s">
        <v>60</v>
      </c>
      <c r="C26" s="22" t="s">
        <v>61</v>
      </c>
      <c r="D26" s="21" t="s">
        <v>45</v>
      </c>
      <c r="E26" s="21" t="s">
        <v>35</v>
      </c>
      <c r="F26" s="23">
        <v>496.02</v>
      </c>
      <c r="G26" s="23"/>
      <c r="H26" s="23" t="s">
        <v>22</v>
      </c>
      <c r="I26" s="23"/>
      <c r="J26" s="23"/>
      <c r="K26" s="23"/>
      <c r="L26" s="37"/>
      <c r="M26" s="22" t="s">
        <v>62</v>
      </c>
    </row>
    <row r="27" s="3" customFormat="1" ht="69" customHeight="1" outlineLevel="2" spans="1:13">
      <c r="A27" s="21">
        <v>4.4</v>
      </c>
      <c r="B27" s="22" t="s">
        <v>63</v>
      </c>
      <c r="C27" s="22" t="s">
        <v>64</v>
      </c>
      <c r="D27" s="21" t="s">
        <v>65</v>
      </c>
      <c r="E27" s="21" t="s">
        <v>21</v>
      </c>
      <c r="F27" s="23">
        <v>22.96</v>
      </c>
      <c r="G27" s="23"/>
      <c r="H27" s="23"/>
      <c r="I27" s="23"/>
      <c r="J27" s="23"/>
      <c r="K27" s="23"/>
      <c r="L27" s="37"/>
      <c r="M27" s="22" t="s">
        <v>66</v>
      </c>
    </row>
    <row r="28" s="3" customFormat="1" ht="69" customHeight="1" outlineLevel="2" spans="1:13">
      <c r="A28" s="21">
        <v>4.5</v>
      </c>
      <c r="B28" s="22" t="s">
        <v>67</v>
      </c>
      <c r="C28" s="22" t="s">
        <v>68</v>
      </c>
      <c r="D28" s="21" t="s">
        <v>45</v>
      </c>
      <c r="E28" s="21" t="s">
        <v>35</v>
      </c>
      <c r="F28" s="23">
        <v>28.7</v>
      </c>
      <c r="G28" s="23"/>
      <c r="H28" s="23" t="s">
        <v>22</v>
      </c>
      <c r="I28" s="23"/>
      <c r="J28" s="23"/>
      <c r="K28" s="23"/>
      <c r="L28" s="37"/>
      <c r="M28" s="22" t="s">
        <v>66</v>
      </c>
    </row>
    <row r="29" s="3" customFormat="1" ht="92" customHeight="1" outlineLevel="2" spans="1:13">
      <c r="A29" s="21">
        <v>4.6</v>
      </c>
      <c r="B29" s="22" t="s">
        <v>69</v>
      </c>
      <c r="C29" s="22" t="s">
        <v>70</v>
      </c>
      <c r="D29" s="21" t="s">
        <v>45</v>
      </c>
      <c r="E29" s="21" t="s">
        <v>35</v>
      </c>
      <c r="F29" s="23">
        <v>6198.2</v>
      </c>
      <c r="G29" s="23"/>
      <c r="H29" s="23" t="s">
        <v>22</v>
      </c>
      <c r="I29" s="23"/>
      <c r="J29" s="23"/>
      <c r="K29" s="23"/>
      <c r="L29" s="37"/>
      <c r="M29" s="22"/>
    </row>
    <row r="30" s="3" customFormat="1" ht="25" customHeight="1" outlineLevel="1" spans="1:13">
      <c r="A30" s="35">
        <v>5</v>
      </c>
      <c r="B30" s="36" t="s">
        <v>71</v>
      </c>
      <c r="C30" s="36"/>
      <c r="D30" s="35"/>
      <c r="E30" s="35"/>
      <c r="F30" s="37"/>
      <c r="G30" s="37"/>
      <c r="H30" s="37"/>
      <c r="I30" s="37"/>
      <c r="J30" s="37"/>
      <c r="K30" s="37"/>
      <c r="L30" s="37"/>
      <c r="M30" s="36"/>
    </row>
    <row r="31" s="4" customFormat="1" ht="204" customHeight="1" outlineLevel="2" spans="1:13">
      <c r="A31" s="21">
        <v>5.1</v>
      </c>
      <c r="B31" s="22" t="s">
        <v>72</v>
      </c>
      <c r="C31" s="22" t="s">
        <v>73</v>
      </c>
      <c r="D31" s="21" t="s">
        <v>45</v>
      </c>
      <c r="E31" s="21" t="s">
        <v>35</v>
      </c>
      <c r="F31" s="23">
        <v>3450.0332</v>
      </c>
      <c r="G31" s="23"/>
      <c r="H31" s="23" t="s">
        <v>22</v>
      </c>
      <c r="I31" s="23"/>
      <c r="J31" s="23"/>
      <c r="K31" s="23"/>
      <c r="L31" s="23"/>
      <c r="M31" s="45" t="s">
        <v>74</v>
      </c>
    </row>
    <row r="32" s="4" customFormat="1" ht="111" customHeight="1" outlineLevel="2" spans="1:15">
      <c r="A32" s="21">
        <v>5.2</v>
      </c>
      <c r="B32" s="22" t="s">
        <v>75</v>
      </c>
      <c r="C32" s="22" t="s">
        <v>76</v>
      </c>
      <c r="D32" s="21" t="s">
        <v>45</v>
      </c>
      <c r="E32" s="21" t="s">
        <v>35</v>
      </c>
      <c r="F32" s="23">
        <v>5302.31</v>
      </c>
      <c r="G32" s="23"/>
      <c r="H32" s="23" t="s">
        <v>22</v>
      </c>
      <c r="I32" s="23"/>
      <c r="J32" s="23"/>
      <c r="K32" s="23"/>
      <c r="L32" s="23"/>
      <c r="M32" s="22"/>
      <c r="N32" s="4" t="s">
        <v>77</v>
      </c>
      <c r="O32" s="56"/>
    </row>
    <row r="33" s="4" customFormat="1" ht="48" customHeight="1" outlineLevel="2" spans="1:15">
      <c r="A33" s="21">
        <v>5.3</v>
      </c>
      <c r="B33" s="22" t="s">
        <v>78</v>
      </c>
      <c r="C33" s="22" t="s">
        <v>79</v>
      </c>
      <c r="D33" s="21" t="s">
        <v>45</v>
      </c>
      <c r="E33" s="21" t="s">
        <v>35</v>
      </c>
      <c r="F33" s="23">
        <v>5302.31</v>
      </c>
      <c r="G33" s="23"/>
      <c r="H33" s="23"/>
      <c r="I33" s="23"/>
      <c r="J33" s="23"/>
      <c r="K33" s="23"/>
      <c r="L33" s="23"/>
      <c r="M33" s="45"/>
      <c r="O33" s="56"/>
    </row>
    <row r="34" s="4" customFormat="1" ht="107" customHeight="1" outlineLevel="2" spans="1:15">
      <c r="A34" s="21">
        <v>5.4</v>
      </c>
      <c r="B34" s="22" t="s">
        <v>80</v>
      </c>
      <c r="C34" s="22" t="s">
        <v>81</v>
      </c>
      <c r="D34" s="21" t="s">
        <v>45</v>
      </c>
      <c r="E34" s="21" t="s">
        <v>35</v>
      </c>
      <c r="F34" s="23">
        <v>5342.38</v>
      </c>
      <c r="G34" s="23"/>
      <c r="H34" s="23" t="s">
        <v>22</v>
      </c>
      <c r="I34" s="23"/>
      <c r="J34" s="23"/>
      <c r="K34" s="23"/>
      <c r="L34" s="23"/>
      <c r="M34" s="22"/>
      <c r="O34" s="56"/>
    </row>
    <row r="35" s="4" customFormat="1" ht="107" customHeight="1" outlineLevel="2" spans="1:13">
      <c r="A35" s="21">
        <v>5.5</v>
      </c>
      <c r="B35" s="22" t="s">
        <v>82</v>
      </c>
      <c r="C35" s="22" t="s">
        <v>83</v>
      </c>
      <c r="D35" s="21" t="s">
        <v>45</v>
      </c>
      <c r="E35" s="21" t="s">
        <v>35</v>
      </c>
      <c r="F35" s="23">
        <v>1062.38</v>
      </c>
      <c r="G35" s="23"/>
      <c r="H35" s="23" t="s">
        <v>22</v>
      </c>
      <c r="I35" s="23"/>
      <c r="J35" s="23"/>
      <c r="K35" s="23"/>
      <c r="L35" s="23"/>
      <c r="M35" s="22" t="s">
        <v>84</v>
      </c>
    </row>
    <row r="36" s="4" customFormat="1" ht="59" customHeight="1" outlineLevel="2" spans="1:13">
      <c r="A36" s="21">
        <v>5.6</v>
      </c>
      <c r="B36" s="22" t="s">
        <v>85</v>
      </c>
      <c r="C36" s="22" t="s">
        <v>86</v>
      </c>
      <c r="D36" s="21" t="s">
        <v>45</v>
      </c>
      <c r="E36" s="21" t="s">
        <v>35</v>
      </c>
      <c r="F36" s="23">
        <f>1083.738+79.2+34.17</f>
        <v>1197.108</v>
      </c>
      <c r="G36" s="23"/>
      <c r="H36" s="23" t="s">
        <v>22</v>
      </c>
      <c r="I36" s="23"/>
      <c r="J36" s="23"/>
      <c r="K36" s="23"/>
      <c r="L36" s="23"/>
      <c r="M36" s="22" t="s">
        <v>87</v>
      </c>
    </row>
    <row r="37" s="3" customFormat="1" ht="25" customHeight="1" outlineLevel="1" spans="1:13">
      <c r="A37" s="35">
        <v>6</v>
      </c>
      <c r="B37" s="36" t="s">
        <v>88</v>
      </c>
      <c r="C37" s="36"/>
      <c r="D37" s="35"/>
      <c r="E37" s="35"/>
      <c r="F37" s="37"/>
      <c r="G37" s="37"/>
      <c r="H37" s="37"/>
      <c r="I37" s="37"/>
      <c r="J37" s="37"/>
      <c r="K37" s="37"/>
      <c r="L37" s="37"/>
      <c r="M37" s="36"/>
    </row>
    <row r="38" s="4" customFormat="1" ht="123" customHeight="1" outlineLevel="2" spans="1:13">
      <c r="A38" s="21">
        <v>6.1</v>
      </c>
      <c r="B38" s="22" t="s">
        <v>89</v>
      </c>
      <c r="C38" s="22" t="s">
        <v>90</v>
      </c>
      <c r="D38" s="21" t="s">
        <v>45</v>
      </c>
      <c r="E38" s="21" t="s">
        <v>35</v>
      </c>
      <c r="F38" s="23">
        <v>340.8</v>
      </c>
      <c r="G38" s="23"/>
      <c r="H38" s="23" t="s">
        <v>22</v>
      </c>
      <c r="I38" s="23"/>
      <c r="J38" s="23"/>
      <c r="K38" s="23"/>
      <c r="L38" s="23"/>
      <c r="M38" s="22"/>
    </row>
    <row r="39" s="4" customFormat="1" ht="102" customHeight="1" outlineLevel="2" spans="1:13">
      <c r="A39" s="21">
        <v>6.2</v>
      </c>
      <c r="B39" s="22" t="s">
        <v>91</v>
      </c>
      <c r="C39" s="22" t="s">
        <v>92</v>
      </c>
      <c r="D39" s="21" t="s">
        <v>45</v>
      </c>
      <c r="E39" s="21" t="s">
        <v>35</v>
      </c>
      <c r="F39" s="27">
        <v>161.43</v>
      </c>
      <c r="G39" s="23"/>
      <c r="H39" s="23" t="s">
        <v>22</v>
      </c>
      <c r="I39" s="23"/>
      <c r="J39" s="23"/>
      <c r="K39" s="23"/>
      <c r="L39" s="23"/>
      <c r="M39" s="22" t="s">
        <v>93</v>
      </c>
    </row>
    <row r="40" s="4" customFormat="1" ht="102" customHeight="1" outlineLevel="2" spans="1:13">
      <c r="A40" s="21">
        <v>6.3</v>
      </c>
      <c r="B40" s="22" t="s">
        <v>94</v>
      </c>
      <c r="C40" s="22" t="s">
        <v>95</v>
      </c>
      <c r="D40" s="21" t="s">
        <v>45</v>
      </c>
      <c r="E40" s="21" t="s">
        <v>35</v>
      </c>
      <c r="F40" s="23">
        <v>340.8</v>
      </c>
      <c r="G40" s="23"/>
      <c r="H40" s="23" t="s">
        <v>22</v>
      </c>
      <c r="I40" s="23"/>
      <c r="J40" s="23"/>
      <c r="K40" s="23"/>
      <c r="L40" s="23"/>
      <c r="M40" s="22"/>
    </row>
    <row r="41" s="4" customFormat="1" ht="102" customHeight="1" outlineLevel="2" spans="1:13">
      <c r="A41" s="28">
        <v>6.4</v>
      </c>
      <c r="B41" s="29" t="s">
        <v>96</v>
      </c>
      <c r="C41" s="29" t="s">
        <v>97</v>
      </c>
      <c r="D41" s="28" t="s">
        <v>45</v>
      </c>
      <c r="E41" s="28" t="s">
        <v>35</v>
      </c>
      <c r="F41" s="46">
        <v>554.89</v>
      </c>
      <c r="G41" s="31"/>
      <c r="H41" s="31" t="s">
        <v>22</v>
      </c>
      <c r="I41" s="31"/>
      <c r="J41" s="23"/>
      <c r="K41" s="23"/>
      <c r="L41" s="31"/>
      <c r="M41" s="29" t="s">
        <v>98</v>
      </c>
    </row>
    <row r="42" s="3" customFormat="1" ht="28" customHeight="1" outlineLevel="1" spans="1:13">
      <c r="A42" s="35">
        <v>7</v>
      </c>
      <c r="B42" s="36" t="s">
        <v>99</v>
      </c>
      <c r="C42" s="36"/>
      <c r="D42" s="35"/>
      <c r="E42" s="35"/>
      <c r="F42" s="37"/>
      <c r="G42" s="37"/>
      <c r="H42" s="37"/>
      <c r="I42" s="37"/>
      <c r="J42" s="37"/>
      <c r="K42" s="37"/>
      <c r="L42" s="37"/>
      <c r="M42" s="36"/>
    </row>
    <row r="43" s="4" customFormat="1" ht="206" customHeight="1" outlineLevel="2" spans="1:13">
      <c r="A43" s="28">
        <v>7.1</v>
      </c>
      <c r="B43" s="29" t="s">
        <v>100</v>
      </c>
      <c r="C43" s="29" t="s">
        <v>101</v>
      </c>
      <c r="D43" s="28" t="s">
        <v>102</v>
      </c>
      <c r="E43" s="28" t="s">
        <v>35</v>
      </c>
      <c r="F43" s="46">
        <v>3279.94</v>
      </c>
      <c r="G43" s="31"/>
      <c r="H43" s="31"/>
      <c r="I43" s="31"/>
      <c r="J43" s="31"/>
      <c r="K43" s="23"/>
      <c r="L43" s="31"/>
      <c r="M43" s="29"/>
    </row>
    <row r="44" s="4" customFormat="1" ht="255" customHeight="1" outlineLevel="2" spans="1:13">
      <c r="A44" s="28">
        <v>7.2</v>
      </c>
      <c r="B44" s="29" t="s">
        <v>103</v>
      </c>
      <c r="C44" s="29" t="s">
        <v>104</v>
      </c>
      <c r="D44" s="28" t="s">
        <v>102</v>
      </c>
      <c r="E44" s="28" t="s">
        <v>35</v>
      </c>
      <c r="F44" s="46">
        <v>5956.1136</v>
      </c>
      <c r="G44" s="31"/>
      <c r="H44" s="31"/>
      <c r="I44" s="31"/>
      <c r="J44" s="31"/>
      <c r="K44" s="23"/>
      <c r="L44" s="31"/>
      <c r="M44" s="57"/>
    </row>
    <row r="45" s="3" customFormat="1" ht="25" customHeight="1" outlineLevel="1" spans="1:13">
      <c r="A45" s="35">
        <v>8</v>
      </c>
      <c r="B45" s="36" t="s">
        <v>105</v>
      </c>
      <c r="C45" s="36"/>
      <c r="D45" s="35"/>
      <c r="E45" s="35"/>
      <c r="F45" s="37"/>
      <c r="G45" s="37"/>
      <c r="H45" s="37"/>
      <c r="I45" s="37"/>
      <c r="J45" s="37"/>
      <c r="K45" s="37"/>
      <c r="L45" s="37"/>
      <c r="M45" s="36"/>
    </row>
    <row r="46" s="3" customFormat="1" ht="163" customHeight="1" outlineLevel="2" spans="1:13">
      <c r="A46" s="21">
        <v>8.1</v>
      </c>
      <c r="B46" s="22" t="s">
        <v>106</v>
      </c>
      <c r="C46" s="22" t="s">
        <v>107</v>
      </c>
      <c r="D46" s="21" t="s">
        <v>108</v>
      </c>
      <c r="E46" s="21" t="s">
        <v>35</v>
      </c>
      <c r="F46" s="23">
        <v>6.85</v>
      </c>
      <c r="G46" s="23"/>
      <c r="H46" s="23" t="s">
        <v>22</v>
      </c>
      <c r="I46" s="23"/>
      <c r="J46" s="23"/>
      <c r="K46" s="23"/>
      <c r="L46" s="37"/>
      <c r="M46" s="22"/>
    </row>
    <row r="47" s="3" customFormat="1" ht="163" customHeight="1" outlineLevel="2" spans="1:13">
      <c r="A47" s="21">
        <v>8.2</v>
      </c>
      <c r="B47" s="22" t="s">
        <v>109</v>
      </c>
      <c r="C47" s="22" t="s">
        <v>110</v>
      </c>
      <c r="D47" s="21" t="s">
        <v>108</v>
      </c>
      <c r="E47" s="21" t="s">
        <v>35</v>
      </c>
      <c r="F47" s="27">
        <v>1183.45</v>
      </c>
      <c r="G47" s="23"/>
      <c r="H47" s="23"/>
      <c r="I47" s="23"/>
      <c r="J47" s="23"/>
      <c r="K47" s="23"/>
      <c r="L47" s="37"/>
      <c r="M47" s="45" t="s">
        <v>111</v>
      </c>
    </row>
    <row r="48" s="3" customFormat="1" ht="163" customHeight="1" outlineLevel="2" spans="1:13">
      <c r="A48" s="21">
        <v>8.2</v>
      </c>
      <c r="B48" s="22" t="s">
        <v>112</v>
      </c>
      <c r="C48" s="22" t="s">
        <v>113</v>
      </c>
      <c r="D48" s="21" t="s">
        <v>108</v>
      </c>
      <c r="E48" s="21" t="s">
        <v>35</v>
      </c>
      <c r="F48" s="27">
        <v>94.16</v>
      </c>
      <c r="G48" s="23"/>
      <c r="H48" s="23"/>
      <c r="I48" s="23"/>
      <c r="J48" s="23"/>
      <c r="K48" s="23"/>
      <c r="L48" s="37"/>
      <c r="M48" s="22" t="s">
        <v>114</v>
      </c>
    </row>
    <row r="49" s="3" customFormat="1" ht="54" customHeight="1" outlineLevel="2" spans="1:13">
      <c r="A49" s="21">
        <v>8.3</v>
      </c>
      <c r="B49" s="22" t="s">
        <v>115</v>
      </c>
      <c r="C49" s="22" t="s">
        <v>116</v>
      </c>
      <c r="D49" s="21" t="s">
        <v>20</v>
      </c>
      <c r="E49" s="21" t="s">
        <v>21</v>
      </c>
      <c r="F49" s="23">
        <v>2.6625</v>
      </c>
      <c r="G49" s="23"/>
      <c r="H49" s="23" t="s">
        <v>22</v>
      </c>
      <c r="I49" s="23"/>
      <c r="J49" s="23"/>
      <c r="K49" s="23"/>
      <c r="L49" s="37"/>
      <c r="M49" s="22"/>
    </row>
    <row r="50" s="3" customFormat="1" ht="96" customHeight="1" outlineLevel="2" spans="1:13">
      <c r="A50" s="21">
        <v>8.4</v>
      </c>
      <c r="B50" s="22" t="s">
        <v>117</v>
      </c>
      <c r="C50" s="22" t="s">
        <v>118</v>
      </c>
      <c r="D50" s="21" t="s">
        <v>20</v>
      </c>
      <c r="E50" s="21" t="s">
        <v>21</v>
      </c>
      <c r="F50" s="23">
        <f>64.82+233.18</f>
        <v>298</v>
      </c>
      <c r="G50" s="23"/>
      <c r="H50" s="23" t="s">
        <v>22</v>
      </c>
      <c r="I50" s="23"/>
      <c r="J50" s="23"/>
      <c r="K50" s="23"/>
      <c r="L50" s="37"/>
      <c r="M50" s="22"/>
    </row>
    <row r="51" s="4" customFormat="1" ht="67" customHeight="1" outlineLevel="2" spans="1:13">
      <c r="A51" s="21">
        <v>8.5</v>
      </c>
      <c r="B51" s="22" t="s">
        <v>119</v>
      </c>
      <c r="C51" s="22" t="s">
        <v>120</v>
      </c>
      <c r="D51" s="21" t="s">
        <v>20</v>
      </c>
      <c r="E51" s="21" t="s">
        <v>21</v>
      </c>
      <c r="F51" s="23">
        <f>148.5171+6.79*2*2</f>
        <v>175.6771</v>
      </c>
      <c r="G51" s="23"/>
      <c r="H51" s="23" t="s">
        <v>22</v>
      </c>
      <c r="I51" s="23"/>
      <c r="J51" s="23"/>
      <c r="K51" s="23"/>
      <c r="L51" s="23"/>
      <c r="M51" s="22" t="s">
        <v>121</v>
      </c>
    </row>
    <row r="52" s="4" customFormat="1" ht="100" customHeight="1" outlineLevel="2" spans="1:13">
      <c r="A52" s="21">
        <v>8.6</v>
      </c>
      <c r="B52" s="22" t="s">
        <v>122</v>
      </c>
      <c r="C52" s="45" t="s">
        <v>123</v>
      </c>
      <c r="D52" s="21" t="s">
        <v>45</v>
      </c>
      <c r="E52" s="21" t="s">
        <v>35</v>
      </c>
      <c r="F52" s="27">
        <v>25.22</v>
      </c>
      <c r="G52" s="23"/>
      <c r="H52" s="23" t="s">
        <v>22</v>
      </c>
      <c r="I52" s="23"/>
      <c r="J52" s="23"/>
      <c r="K52" s="23"/>
      <c r="L52" s="23"/>
      <c r="M52" s="22"/>
    </row>
    <row r="53" s="1" customFormat="1" ht="118" customHeight="1" outlineLevel="2" spans="1:13">
      <c r="A53" s="21">
        <v>8.7</v>
      </c>
      <c r="B53" s="45" t="s">
        <v>124</v>
      </c>
      <c r="C53" s="22" t="s">
        <v>125</v>
      </c>
      <c r="D53" s="21" t="s">
        <v>126</v>
      </c>
      <c r="E53" s="21" t="s">
        <v>127</v>
      </c>
      <c r="F53" s="23">
        <v>398</v>
      </c>
      <c r="G53" s="23"/>
      <c r="H53" s="23" t="s">
        <v>22</v>
      </c>
      <c r="I53" s="23"/>
      <c r="J53" s="23"/>
      <c r="K53" s="23"/>
      <c r="L53" s="23"/>
      <c r="M53" s="22"/>
    </row>
    <row r="54" s="3" customFormat="1" ht="25" customHeight="1" outlineLevel="1" spans="1:13">
      <c r="A54" s="35">
        <v>9</v>
      </c>
      <c r="B54" s="36" t="s">
        <v>128</v>
      </c>
      <c r="C54" s="36"/>
      <c r="D54" s="35"/>
      <c r="E54" s="35"/>
      <c r="F54" s="37"/>
      <c r="G54" s="37"/>
      <c r="H54" s="37"/>
      <c r="I54" s="37"/>
      <c r="J54" s="37"/>
      <c r="K54" s="37"/>
      <c r="L54" s="37"/>
      <c r="M54" s="36"/>
    </row>
    <row r="55" s="1" customFormat="1" ht="25" customHeight="1" outlineLevel="2" spans="1:13">
      <c r="A55" s="21">
        <v>1</v>
      </c>
      <c r="B55" s="22" t="s">
        <v>129</v>
      </c>
      <c r="C55" s="22"/>
      <c r="D55" s="21"/>
      <c r="E55" s="47" t="s">
        <v>130</v>
      </c>
      <c r="F55" s="23" t="s">
        <v>22</v>
      </c>
      <c r="G55" s="48"/>
      <c r="H55" s="48" t="s">
        <v>22</v>
      </c>
      <c r="I55" s="48"/>
      <c r="J55" s="48"/>
      <c r="K55" s="23"/>
      <c r="L55" s="48"/>
      <c r="M55" s="58"/>
    </row>
    <row r="56" s="1" customFormat="1" ht="25" customHeight="1" outlineLevel="2" spans="1:13">
      <c r="A56" s="21">
        <v>2</v>
      </c>
      <c r="B56" s="22" t="s">
        <v>131</v>
      </c>
      <c r="C56" s="22"/>
      <c r="D56" s="21"/>
      <c r="E56" s="47" t="s">
        <v>130</v>
      </c>
      <c r="F56" s="23" t="s">
        <v>22</v>
      </c>
      <c r="G56" s="48"/>
      <c r="H56" s="48" t="s">
        <v>22</v>
      </c>
      <c r="I56" s="48"/>
      <c r="J56" s="48"/>
      <c r="K56" s="23"/>
      <c r="L56" s="48"/>
      <c r="M56" s="58"/>
    </row>
    <row r="57" s="1" customFormat="1" ht="25" customHeight="1" outlineLevel="2" spans="1:13">
      <c r="A57" s="21">
        <v>3</v>
      </c>
      <c r="B57" s="22" t="s">
        <v>132</v>
      </c>
      <c r="C57" s="22"/>
      <c r="D57" s="21"/>
      <c r="E57" s="47" t="s">
        <v>130</v>
      </c>
      <c r="F57" s="23" t="s">
        <v>22</v>
      </c>
      <c r="G57" s="48"/>
      <c r="H57" s="48" t="s">
        <v>22</v>
      </c>
      <c r="I57" s="48"/>
      <c r="J57" s="48"/>
      <c r="K57" s="23"/>
      <c r="L57" s="48"/>
      <c r="M57" s="58"/>
    </row>
    <row r="58" s="1" customFormat="1" ht="25" customHeight="1" outlineLevel="2" spans="1:13">
      <c r="A58" s="21">
        <v>4</v>
      </c>
      <c r="B58" s="22" t="s">
        <v>133</v>
      </c>
      <c r="C58" s="22"/>
      <c r="D58" s="21"/>
      <c r="E58" s="47" t="s">
        <v>130</v>
      </c>
      <c r="F58" s="23">
        <v>172</v>
      </c>
      <c r="G58" s="48"/>
      <c r="H58" s="48" t="s">
        <v>22</v>
      </c>
      <c r="I58" s="48"/>
      <c r="J58" s="48"/>
      <c r="K58" s="23"/>
      <c r="L58" s="48"/>
      <c r="M58" s="58"/>
    </row>
    <row r="59" s="1" customFormat="1" ht="25" customHeight="1" outlineLevel="2" spans="1:13">
      <c r="A59" s="21">
        <v>5</v>
      </c>
      <c r="B59" s="22" t="s">
        <v>134</v>
      </c>
      <c r="C59" s="22"/>
      <c r="D59" s="21"/>
      <c r="E59" s="47" t="s">
        <v>130</v>
      </c>
      <c r="F59" s="23" t="s">
        <v>22</v>
      </c>
      <c r="G59" s="48"/>
      <c r="H59" s="48" t="s">
        <v>22</v>
      </c>
      <c r="I59" s="48"/>
      <c r="J59" s="48"/>
      <c r="K59" s="23"/>
      <c r="L59" s="48"/>
      <c r="M59" s="58"/>
    </row>
    <row r="60" s="1" customFormat="1" ht="25" customHeight="1" outlineLevel="2" spans="1:13">
      <c r="A60" s="21">
        <v>6</v>
      </c>
      <c r="B60" s="22" t="s">
        <v>135</v>
      </c>
      <c r="C60" s="22"/>
      <c r="D60" s="21"/>
      <c r="E60" s="47" t="s">
        <v>130</v>
      </c>
      <c r="F60" s="23" t="s">
        <v>22</v>
      </c>
      <c r="G60" s="48"/>
      <c r="H60" s="48" t="s">
        <v>22</v>
      </c>
      <c r="I60" s="48"/>
      <c r="J60" s="48"/>
      <c r="K60" s="23"/>
      <c r="L60" s="48"/>
      <c r="M60" s="58"/>
    </row>
    <row r="61" s="1" customFormat="1" ht="25" customHeight="1" outlineLevel="2" spans="1:13">
      <c r="A61" s="21">
        <v>7</v>
      </c>
      <c r="B61" s="22" t="s">
        <v>136</v>
      </c>
      <c r="C61" s="22"/>
      <c r="D61" s="21"/>
      <c r="E61" s="47" t="s">
        <v>130</v>
      </c>
      <c r="F61" s="23" t="s">
        <v>22</v>
      </c>
      <c r="G61" s="48"/>
      <c r="H61" s="48" t="s">
        <v>22</v>
      </c>
      <c r="I61" s="48"/>
      <c r="J61" s="48"/>
      <c r="K61" s="23"/>
      <c r="L61" s="48"/>
      <c r="M61" s="58"/>
    </row>
    <row r="62" s="1" customFormat="1" ht="25" customHeight="1" outlineLevel="2" spans="1:13">
      <c r="A62" s="21">
        <v>8</v>
      </c>
      <c r="B62" s="22" t="s">
        <v>137</v>
      </c>
      <c r="C62" s="22"/>
      <c r="D62" s="21"/>
      <c r="E62" s="47" t="s">
        <v>130</v>
      </c>
      <c r="F62" s="23" t="s">
        <v>22</v>
      </c>
      <c r="G62" s="48"/>
      <c r="H62" s="48" t="s">
        <v>22</v>
      </c>
      <c r="I62" s="48"/>
      <c r="J62" s="48"/>
      <c r="K62" s="23"/>
      <c r="L62" s="48"/>
      <c r="M62" s="58"/>
    </row>
    <row r="63" s="1" customFormat="1" ht="25" customHeight="1" outlineLevel="2" spans="1:13">
      <c r="A63" s="21">
        <v>9</v>
      </c>
      <c r="B63" s="22" t="s">
        <v>138</v>
      </c>
      <c r="C63" s="22"/>
      <c r="D63" s="21"/>
      <c r="E63" s="47" t="s">
        <v>130</v>
      </c>
      <c r="F63" s="23" t="s">
        <v>22</v>
      </c>
      <c r="G63" s="23"/>
      <c r="H63" s="48" t="s">
        <v>22</v>
      </c>
      <c r="I63" s="23"/>
      <c r="J63" s="23"/>
      <c r="K63" s="23"/>
      <c r="L63" s="23"/>
      <c r="M63" s="59"/>
    </row>
    <row r="64" s="1" customFormat="1" ht="25" customHeight="1" outlineLevel="2" spans="1:13">
      <c r="A64" s="21">
        <v>10</v>
      </c>
      <c r="B64" s="22" t="s">
        <v>139</v>
      </c>
      <c r="C64" s="22"/>
      <c r="D64" s="21"/>
      <c r="E64" s="47" t="s">
        <v>130</v>
      </c>
      <c r="F64" s="23" t="s">
        <v>22</v>
      </c>
      <c r="G64" s="23"/>
      <c r="H64" s="48" t="s">
        <v>22</v>
      </c>
      <c r="I64" s="23"/>
      <c r="J64" s="23"/>
      <c r="K64" s="23"/>
      <c r="L64" s="23"/>
      <c r="M64" s="59"/>
    </row>
    <row r="65" s="3" customFormat="1" ht="25" customHeight="1" outlineLevel="1" spans="1:13">
      <c r="A65" s="35">
        <v>10</v>
      </c>
      <c r="B65" s="36" t="s">
        <v>140</v>
      </c>
      <c r="C65" s="36"/>
      <c r="D65" s="35"/>
      <c r="E65" s="35"/>
      <c r="F65" s="37"/>
      <c r="G65" s="37"/>
      <c r="H65" s="37"/>
      <c r="I65" s="37"/>
      <c r="J65" s="37"/>
      <c r="K65" s="37"/>
      <c r="L65" s="37"/>
      <c r="M65" s="36"/>
    </row>
    <row r="66" s="3" customFormat="1" ht="44" customHeight="1" outlineLevel="2" spans="1:13">
      <c r="A66" s="21">
        <v>1</v>
      </c>
      <c r="B66" s="60" t="s">
        <v>141</v>
      </c>
      <c r="C66" s="22" t="s">
        <v>142</v>
      </c>
      <c r="D66" s="61" t="s">
        <v>143</v>
      </c>
      <c r="E66" s="60" t="s">
        <v>35</v>
      </c>
      <c r="F66" s="23">
        <v>172.57</v>
      </c>
      <c r="G66" s="37"/>
      <c r="H66" s="48" t="s">
        <v>22</v>
      </c>
      <c r="I66" s="37"/>
      <c r="J66" s="23"/>
      <c r="K66" s="23"/>
      <c r="L66" s="37"/>
      <c r="M66" s="36"/>
    </row>
    <row r="67" s="3" customFormat="1" ht="36" customHeight="1" outlineLevel="2" spans="1:13">
      <c r="A67" s="21">
        <v>2</v>
      </c>
      <c r="B67" s="60" t="s">
        <v>144</v>
      </c>
      <c r="C67" s="22" t="s">
        <v>142</v>
      </c>
      <c r="D67" s="21" t="s">
        <v>145</v>
      </c>
      <c r="E67" s="60" t="s">
        <v>35</v>
      </c>
      <c r="F67" s="23">
        <v>294.2</v>
      </c>
      <c r="G67" s="37"/>
      <c r="H67" s="48" t="s">
        <v>22</v>
      </c>
      <c r="I67" s="37"/>
      <c r="J67" s="23"/>
      <c r="K67" s="23"/>
      <c r="L67" s="37"/>
      <c r="M67" s="36"/>
    </row>
    <row r="68" s="3" customFormat="1" ht="40" customHeight="1" outlineLevel="2" spans="1:13">
      <c r="A68" s="21">
        <v>3</v>
      </c>
      <c r="B68" s="62" t="s">
        <v>146</v>
      </c>
      <c r="C68" s="22" t="s">
        <v>142</v>
      </c>
      <c r="D68" s="21" t="s">
        <v>147</v>
      </c>
      <c r="E68" s="60" t="s">
        <v>31</v>
      </c>
      <c r="F68" s="23">
        <v>6</v>
      </c>
      <c r="G68" s="37"/>
      <c r="H68" s="48" t="s">
        <v>22</v>
      </c>
      <c r="I68" s="37"/>
      <c r="J68" s="23"/>
      <c r="K68" s="23"/>
      <c r="L68" s="37"/>
      <c r="M68" s="33" t="s">
        <v>148</v>
      </c>
    </row>
    <row r="69" s="3" customFormat="1" ht="36" customHeight="1" outlineLevel="2" spans="1:13">
      <c r="A69" s="21">
        <v>4</v>
      </c>
      <c r="B69" s="60" t="s">
        <v>149</v>
      </c>
      <c r="C69" s="22" t="s">
        <v>150</v>
      </c>
      <c r="D69" s="21" t="s">
        <v>151</v>
      </c>
      <c r="E69" s="60" t="s">
        <v>152</v>
      </c>
      <c r="F69" s="23">
        <v>249.86</v>
      </c>
      <c r="G69" s="37"/>
      <c r="H69" s="48" t="s">
        <v>22</v>
      </c>
      <c r="I69" s="37"/>
      <c r="J69" s="23"/>
      <c r="K69" s="23"/>
      <c r="L69" s="37"/>
      <c r="M69" s="36"/>
    </row>
    <row r="70" s="3" customFormat="1" ht="36" customHeight="1" outlineLevel="2" spans="1:13">
      <c r="A70" s="21">
        <v>5</v>
      </c>
      <c r="B70" s="21" t="s">
        <v>153</v>
      </c>
      <c r="C70" s="22" t="s">
        <v>154</v>
      </c>
      <c r="D70" s="21" t="s">
        <v>155</v>
      </c>
      <c r="E70" s="60" t="s">
        <v>35</v>
      </c>
      <c r="F70" s="23">
        <v>17.92</v>
      </c>
      <c r="G70" s="37"/>
      <c r="H70" s="48" t="s">
        <v>22</v>
      </c>
      <c r="I70" s="37"/>
      <c r="J70" s="23"/>
      <c r="K70" s="23"/>
      <c r="L70" s="37"/>
      <c r="M70" s="36"/>
    </row>
    <row r="71" s="3" customFormat="1" ht="36" customHeight="1" outlineLevel="2" spans="1:13">
      <c r="A71" s="21">
        <v>6</v>
      </c>
      <c r="B71" s="21" t="s">
        <v>156</v>
      </c>
      <c r="C71" s="22" t="s">
        <v>157</v>
      </c>
      <c r="D71" s="21" t="s">
        <v>155</v>
      </c>
      <c r="E71" s="60" t="s">
        <v>35</v>
      </c>
      <c r="F71" s="23">
        <v>17.92</v>
      </c>
      <c r="G71" s="37"/>
      <c r="H71" s="48" t="s">
        <v>22</v>
      </c>
      <c r="I71" s="37"/>
      <c r="J71" s="23"/>
      <c r="K71" s="23"/>
      <c r="L71" s="37"/>
      <c r="M71" s="36"/>
    </row>
    <row r="72" s="3" customFormat="1" ht="36" customHeight="1" outlineLevel="2" spans="1:13">
      <c r="A72" s="21">
        <v>7</v>
      </c>
      <c r="B72" s="21" t="s">
        <v>158</v>
      </c>
      <c r="C72" s="22" t="s">
        <v>159</v>
      </c>
      <c r="D72" s="21" t="s">
        <v>160</v>
      </c>
      <c r="E72" s="60" t="s">
        <v>21</v>
      </c>
      <c r="F72" s="23">
        <v>45.375</v>
      </c>
      <c r="G72" s="37"/>
      <c r="H72" s="48" t="s">
        <v>22</v>
      </c>
      <c r="I72" s="37"/>
      <c r="J72" s="23"/>
      <c r="K72" s="23"/>
      <c r="L72" s="37"/>
      <c r="M72" s="36"/>
    </row>
    <row r="73" s="3" customFormat="1" ht="25" customHeight="1" spans="1:13">
      <c r="A73" s="35" t="s">
        <v>161</v>
      </c>
      <c r="B73" s="36" t="s">
        <v>162</v>
      </c>
      <c r="C73" s="36"/>
      <c r="D73" s="35"/>
      <c r="E73" s="35"/>
      <c r="F73" s="37"/>
      <c r="G73" s="37"/>
      <c r="H73" s="37"/>
      <c r="I73" s="37"/>
      <c r="J73" s="37"/>
      <c r="K73" s="37"/>
      <c r="L73" s="37"/>
      <c r="M73" s="36"/>
    </row>
    <row r="74" s="3" customFormat="1" ht="25" customHeight="1" outlineLevel="1" spans="1:13">
      <c r="A74" s="35">
        <v>1</v>
      </c>
      <c r="B74" s="36" t="s">
        <v>163</v>
      </c>
      <c r="C74" s="36"/>
      <c r="D74" s="35"/>
      <c r="E74" s="35"/>
      <c r="F74" s="37"/>
      <c r="G74" s="37"/>
      <c r="H74" s="37"/>
      <c r="I74" s="37"/>
      <c r="J74" s="37"/>
      <c r="K74" s="37"/>
      <c r="L74" s="37"/>
      <c r="M74" s="36"/>
    </row>
    <row r="75" s="1" customFormat="1" ht="75" customHeight="1" outlineLevel="2" spans="1:15">
      <c r="A75" s="21">
        <v>1.1</v>
      </c>
      <c r="B75" s="22" t="s">
        <v>164</v>
      </c>
      <c r="C75" s="63" t="s">
        <v>165</v>
      </c>
      <c r="D75" s="64" t="s">
        <v>166</v>
      </c>
      <c r="E75" s="47" t="s">
        <v>35</v>
      </c>
      <c r="F75" s="23">
        <v>742</v>
      </c>
      <c r="G75" s="23"/>
      <c r="H75" s="23" t="s">
        <v>22</v>
      </c>
      <c r="I75" s="23"/>
      <c r="J75" s="23"/>
      <c r="K75" s="23"/>
      <c r="L75" s="23"/>
      <c r="M75" s="75"/>
      <c r="O75" s="76"/>
    </row>
    <row r="76" s="1" customFormat="1" ht="100" customHeight="1" outlineLevel="2" spans="1:13">
      <c r="A76" s="21">
        <v>1.2</v>
      </c>
      <c r="B76" s="22" t="s">
        <v>167</v>
      </c>
      <c r="C76" s="63" t="s">
        <v>168</v>
      </c>
      <c r="D76" s="64" t="s">
        <v>166</v>
      </c>
      <c r="E76" s="47" t="s">
        <v>35</v>
      </c>
      <c r="F76" s="23">
        <v>742</v>
      </c>
      <c r="G76" s="23"/>
      <c r="H76" s="23"/>
      <c r="I76" s="23"/>
      <c r="J76" s="23"/>
      <c r="K76" s="23"/>
      <c r="L76" s="23"/>
      <c r="M76" s="75"/>
    </row>
    <row r="77" s="1" customFormat="1" ht="141" customHeight="1" outlineLevel="2" spans="1:13">
      <c r="A77" s="21">
        <v>1.3</v>
      </c>
      <c r="B77" s="22" t="s">
        <v>169</v>
      </c>
      <c r="C77" s="63" t="s">
        <v>170</v>
      </c>
      <c r="D77" s="64" t="s">
        <v>166</v>
      </c>
      <c r="E77" s="47" t="s">
        <v>35</v>
      </c>
      <c r="F77" s="23">
        <v>280</v>
      </c>
      <c r="G77" s="23"/>
      <c r="H77" s="23"/>
      <c r="I77" s="23"/>
      <c r="J77" s="23"/>
      <c r="K77" s="23"/>
      <c r="L77" s="23"/>
      <c r="M77" s="75"/>
    </row>
    <row r="78" s="1" customFormat="1" ht="143" customHeight="1" outlineLevel="2" spans="1:13">
      <c r="A78" s="21">
        <v>1.4</v>
      </c>
      <c r="B78" s="22" t="s">
        <v>171</v>
      </c>
      <c r="C78" s="63" t="s">
        <v>170</v>
      </c>
      <c r="D78" s="64" t="s">
        <v>166</v>
      </c>
      <c r="E78" s="47" t="s">
        <v>35</v>
      </c>
      <c r="F78" s="23">
        <v>484</v>
      </c>
      <c r="G78" s="23"/>
      <c r="H78" s="23"/>
      <c r="I78" s="23"/>
      <c r="J78" s="23"/>
      <c r="K78" s="23"/>
      <c r="L78" s="23"/>
      <c r="M78" s="75"/>
    </row>
    <row r="79" s="1" customFormat="1" ht="67" customHeight="1" outlineLevel="2" spans="1:13">
      <c r="A79" s="21">
        <v>1.5</v>
      </c>
      <c r="B79" s="22" t="s">
        <v>172</v>
      </c>
      <c r="C79" s="63" t="s">
        <v>173</v>
      </c>
      <c r="D79" s="64" t="s">
        <v>166</v>
      </c>
      <c r="E79" s="47" t="s">
        <v>152</v>
      </c>
      <c r="F79" s="23">
        <v>540.36</v>
      </c>
      <c r="G79" s="23"/>
      <c r="H79" s="23"/>
      <c r="I79" s="23"/>
      <c r="J79" s="23"/>
      <c r="K79" s="23"/>
      <c r="L79" s="23"/>
      <c r="M79" s="75"/>
    </row>
    <row r="80" s="1" customFormat="1" ht="67" customHeight="1" outlineLevel="2" spans="1:13">
      <c r="A80" s="21">
        <v>1.6</v>
      </c>
      <c r="B80" s="22" t="s">
        <v>174</v>
      </c>
      <c r="C80" s="63" t="s">
        <v>175</v>
      </c>
      <c r="D80" s="64" t="s">
        <v>166</v>
      </c>
      <c r="E80" s="47" t="s">
        <v>35</v>
      </c>
      <c r="F80" s="23">
        <v>1</v>
      </c>
      <c r="G80" s="23"/>
      <c r="H80" s="23" t="s">
        <v>22</v>
      </c>
      <c r="I80" s="23"/>
      <c r="J80" s="23"/>
      <c r="K80" s="23"/>
      <c r="L80" s="23"/>
      <c r="M80" s="75"/>
    </row>
    <row r="81" s="1" customFormat="1" ht="75" customHeight="1" outlineLevel="2" spans="1:13">
      <c r="A81" s="21">
        <v>1.7</v>
      </c>
      <c r="B81" s="22" t="s">
        <v>176</v>
      </c>
      <c r="C81" s="63" t="s">
        <v>177</v>
      </c>
      <c r="D81" s="64" t="s">
        <v>166</v>
      </c>
      <c r="E81" s="47" t="s">
        <v>35</v>
      </c>
      <c r="F81" s="23">
        <v>462.74</v>
      </c>
      <c r="G81" s="23"/>
      <c r="H81" s="23" t="s">
        <v>22</v>
      </c>
      <c r="I81" s="23"/>
      <c r="J81" s="23"/>
      <c r="K81" s="23"/>
      <c r="L81" s="23"/>
      <c r="M81" s="75" t="s">
        <v>178</v>
      </c>
    </row>
    <row r="82" s="1" customFormat="1" ht="45" customHeight="1" outlineLevel="2" spans="1:13">
      <c r="A82" s="21">
        <v>1.8</v>
      </c>
      <c r="B82" s="22" t="s">
        <v>179</v>
      </c>
      <c r="C82" s="63" t="s">
        <v>180</v>
      </c>
      <c r="D82" s="64" t="s">
        <v>166</v>
      </c>
      <c r="E82" s="47" t="s">
        <v>35</v>
      </c>
      <c r="F82" s="23">
        <v>462.74</v>
      </c>
      <c r="G82" s="23"/>
      <c r="H82" s="23" t="s">
        <v>22</v>
      </c>
      <c r="I82" s="23"/>
      <c r="J82" s="23"/>
      <c r="K82" s="23"/>
      <c r="L82" s="23"/>
      <c r="M82" s="75" t="s">
        <v>181</v>
      </c>
    </row>
    <row r="83" s="1" customFormat="1" ht="51" customHeight="1" outlineLevel="1" spans="1:13">
      <c r="A83" s="14">
        <v>2</v>
      </c>
      <c r="B83" s="36" t="s">
        <v>182</v>
      </c>
      <c r="C83" s="63"/>
      <c r="D83" s="64"/>
      <c r="E83" s="65"/>
      <c r="F83" s="66"/>
      <c r="G83" s="66"/>
      <c r="H83" s="66"/>
      <c r="I83" s="66"/>
      <c r="J83" s="66"/>
      <c r="K83" s="66"/>
      <c r="L83" s="66"/>
      <c r="M83" s="77"/>
    </row>
    <row r="84" s="1" customFormat="1" ht="109" customHeight="1" outlineLevel="2" spans="1:13">
      <c r="A84" s="67">
        <v>2.1</v>
      </c>
      <c r="B84" s="22" t="s">
        <v>183</v>
      </c>
      <c r="C84" s="63" t="s">
        <v>184</v>
      </c>
      <c r="D84" s="64" t="s">
        <v>151</v>
      </c>
      <c r="E84" s="65" t="s">
        <v>152</v>
      </c>
      <c r="F84" s="66">
        <f>8.37+4.35+3.62</f>
        <v>16.34</v>
      </c>
      <c r="G84" s="66"/>
      <c r="H84" s="66" t="s">
        <v>22</v>
      </c>
      <c r="I84" s="66"/>
      <c r="J84" s="66"/>
      <c r="K84" s="23"/>
      <c r="L84" s="66"/>
      <c r="M84" s="77"/>
    </row>
    <row r="85" s="1" customFormat="1" ht="49" customHeight="1" outlineLevel="2" spans="1:13">
      <c r="A85" s="67">
        <v>2.2</v>
      </c>
      <c r="B85" s="22" t="s">
        <v>183</v>
      </c>
      <c r="C85" s="63" t="s">
        <v>185</v>
      </c>
      <c r="D85" s="64" t="s">
        <v>151</v>
      </c>
      <c r="E85" s="65" t="s">
        <v>152</v>
      </c>
      <c r="F85" s="66">
        <v>194</v>
      </c>
      <c r="G85" s="66"/>
      <c r="H85" s="66" t="s">
        <v>22</v>
      </c>
      <c r="I85" s="66"/>
      <c r="J85" s="66"/>
      <c r="K85" s="23"/>
      <c r="L85" s="66"/>
      <c r="M85" s="77"/>
    </row>
    <row r="86" s="1" customFormat="1" ht="49" customHeight="1" outlineLevel="2" spans="1:13">
      <c r="A86" s="67">
        <v>2.3</v>
      </c>
      <c r="B86" s="22" t="s">
        <v>186</v>
      </c>
      <c r="C86" s="68" t="s">
        <v>187</v>
      </c>
      <c r="D86" s="64" t="s">
        <v>151</v>
      </c>
      <c r="E86" s="65" t="s">
        <v>152</v>
      </c>
      <c r="F86" s="66">
        <v>32.08</v>
      </c>
      <c r="G86" s="66"/>
      <c r="H86" s="66" t="s">
        <v>22</v>
      </c>
      <c r="I86" s="66"/>
      <c r="J86" s="66"/>
      <c r="K86" s="23"/>
      <c r="L86" s="66"/>
      <c r="M86" s="77" t="s">
        <v>163</v>
      </c>
    </row>
    <row r="87" s="1" customFormat="1" ht="40" customHeight="1" outlineLevel="2" spans="1:13">
      <c r="A87" s="67">
        <v>2.4</v>
      </c>
      <c r="B87" s="22" t="s">
        <v>188</v>
      </c>
      <c r="C87" s="63" t="s">
        <v>189</v>
      </c>
      <c r="D87" s="64" t="s">
        <v>190</v>
      </c>
      <c r="E87" s="65" t="s">
        <v>21</v>
      </c>
      <c r="F87" s="66">
        <v>24.401</v>
      </c>
      <c r="G87" s="66"/>
      <c r="H87" s="66" t="s">
        <v>22</v>
      </c>
      <c r="I87" s="66"/>
      <c r="J87" s="66"/>
      <c r="K87" s="23"/>
      <c r="L87" s="66"/>
      <c r="M87" s="77"/>
    </row>
    <row r="88" s="1" customFormat="1" ht="57" customHeight="1" outlineLevel="2" spans="1:13">
      <c r="A88" s="67">
        <v>2.5</v>
      </c>
      <c r="B88" s="22" t="s">
        <v>191</v>
      </c>
      <c r="C88" s="63" t="s">
        <v>192</v>
      </c>
      <c r="D88" s="64" t="s">
        <v>190</v>
      </c>
      <c r="E88" s="65" t="s">
        <v>21</v>
      </c>
      <c r="F88" s="66">
        <v>120.3234</v>
      </c>
      <c r="G88" s="66"/>
      <c r="H88" s="66" t="s">
        <v>22</v>
      </c>
      <c r="I88" s="66"/>
      <c r="J88" s="66"/>
      <c r="K88" s="23"/>
      <c r="L88" s="66"/>
      <c r="M88" s="77"/>
    </row>
    <row r="89" s="1" customFormat="1" ht="59" customHeight="1" outlineLevel="2" spans="1:13">
      <c r="A89" s="67">
        <v>2.6</v>
      </c>
      <c r="B89" s="22" t="s">
        <v>193</v>
      </c>
      <c r="C89" s="22" t="s">
        <v>194</v>
      </c>
      <c r="D89" s="21" t="s">
        <v>45</v>
      </c>
      <c r="E89" s="67" t="s">
        <v>35</v>
      </c>
      <c r="F89" s="66">
        <v>30.56</v>
      </c>
      <c r="G89" s="66"/>
      <c r="H89" s="66" t="s">
        <v>22</v>
      </c>
      <c r="I89" s="66"/>
      <c r="J89" s="66"/>
      <c r="K89" s="23"/>
      <c r="L89" s="66"/>
      <c r="M89" s="77"/>
    </row>
    <row r="90" s="1" customFormat="1" ht="96" customHeight="1" outlineLevel="2" spans="1:13">
      <c r="A90" s="67">
        <v>2.7</v>
      </c>
      <c r="B90" s="22" t="s">
        <v>195</v>
      </c>
      <c r="C90" s="63" t="s">
        <v>196</v>
      </c>
      <c r="D90" s="21" t="s">
        <v>45</v>
      </c>
      <c r="E90" s="67" t="s">
        <v>35</v>
      </c>
      <c r="F90" s="66">
        <v>1544.25</v>
      </c>
      <c r="G90" s="66"/>
      <c r="H90" s="66" t="s">
        <v>22</v>
      </c>
      <c r="I90" s="66"/>
      <c r="J90" s="66"/>
      <c r="K90" s="23"/>
      <c r="L90" s="66"/>
      <c r="M90" s="77" t="s">
        <v>197</v>
      </c>
    </row>
    <row r="91" s="1" customFormat="1" ht="91" customHeight="1" outlineLevel="2" spans="1:13">
      <c r="A91" s="67">
        <v>2.8</v>
      </c>
      <c r="B91" s="22" t="s">
        <v>80</v>
      </c>
      <c r="C91" s="22" t="s">
        <v>198</v>
      </c>
      <c r="D91" s="21" t="s">
        <v>45</v>
      </c>
      <c r="E91" s="67" t="s">
        <v>35</v>
      </c>
      <c r="F91" s="66">
        <v>115.57</v>
      </c>
      <c r="G91" s="66"/>
      <c r="H91" s="66"/>
      <c r="I91" s="66"/>
      <c r="J91" s="66"/>
      <c r="K91" s="23"/>
      <c r="L91" s="66"/>
      <c r="M91" s="77" t="s">
        <v>197</v>
      </c>
    </row>
    <row r="92" s="1" customFormat="1" ht="91" customHeight="1" outlineLevel="2" spans="1:13">
      <c r="A92" s="67">
        <v>2.9</v>
      </c>
      <c r="B92" s="22" t="s">
        <v>199</v>
      </c>
      <c r="C92" s="22" t="s">
        <v>200</v>
      </c>
      <c r="D92" s="21" t="s">
        <v>45</v>
      </c>
      <c r="E92" s="67" t="s">
        <v>35</v>
      </c>
      <c r="F92" s="66">
        <v>1402</v>
      </c>
      <c r="G92" s="66"/>
      <c r="H92" s="66"/>
      <c r="I92" s="66"/>
      <c r="J92" s="66"/>
      <c r="K92" s="23"/>
      <c r="L92" s="66"/>
      <c r="M92" s="77" t="s">
        <v>201</v>
      </c>
    </row>
    <row r="93" s="1" customFormat="1" ht="65" customHeight="1" outlineLevel="2" spans="1:13">
      <c r="A93" s="66">
        <v>2.1</v>
      </c>
      <c r="B93" s="22" t="s">
        <v>202</v>
      </c>
      <c r="C93" s="22" t="s">
        <v>203</v>
      </c>
      <c r="D93" s="21" t="s">
        <v>45</v>
      </c>
      <c r="E93" s="67" t="s">
        <v>35</v>
      </c>
      <c r="F93" s="66">
        <v>7.99</v>
      </c>
      <c r="G93" s="66"/>
      <c r="H93" s="66"/>
      <c r="I93" s="66"/>
      <c r="J93" s="66"/>
      <c r="K93" s="23"/>
      <c r="L93" s="66"/>
      <c r="M93" s="77"/>
    </row>
    <row r="94" s="1" customFormat="1" ht="91" customHeight="1" outlineLevel="2" spans="1:13">
      <c r="A94" s="66">
        <v>2.11</v>
      </c>
      <c r="B94" s="22" t="s">
        <v>204</v>
      </c>
      <c r="C94" s="22" t="s">
        <v>205</v>
      </c>
      <c r="D94" s="21" t="s">
        <v>45</v>
      </c>
      <c r="E94" s="67" t="s">
        <v>35</v>
      </c>
      <c r="F94" s="66">
        <v>26.68</v>
      </c>
      <c r="G94" s="66"/>
      <c r="H94" s="66"/>
      <c r="I94" s="66"/>
      <c r="J94" s="66"/>
      <c r="K94" s="23"/>
      <c r="L94" s="66"/>
      <c r="M94" s="77" t="s">
        <v>206</v>
      </c>
    </row>
    <row r="95" s="1" customFormat="1" ht="76" customHeight="1" outlineLevel="2" spans="1:13">
      <c r="A95" s="66">
        <v>2.12</v>
      </c>
      <c r="B95" s="22" t="s">
        <v>207</v>
      </c>
      <c r="C95" s="22" t="s">
        <v>208</v>
      </c>
      <c r="D95" s="21" t="s">
        <v>45</v>
      </c>
      <c r="E95" s="67" t="s">
        <v>35</v>
      </c>
      <c r="F95" s="66">
        <v>22.57</v>
      </c>
      <c r="G95" s="66"/>
      <c r="H95" s="66"/>
      <c r="I95" s="66"/>
      <c r="J95" s="66"/>
      <c r="K95" s="23"/>
      <c r="L95" s="66"/>
      <c r="M95" s="77" t="s">
        <v>209</v>
      </c>
    </row>
    <row r="96" s="1" customFormat="1" ht="77" customHeight="1" outlineLevel="2" spans="1:13">
      <c r="A96" s="66">
        <v>2.13</v>
      </c>
      <c r="B96" s="22" t="s">
        <v>210</v>
      </c>
      <c r="C96" s="63" t="s">
        <v>211</v>
      </c>
      <c r="D96" s="21" t="s">
        <v>190</v>
      </c>
      <c r="E96" s="67" t="s">
        <v>21</v>
      </c>
      <c r="F96" s="66">
        <v>7.36</v>
      </c>
      <c r="G96" s="66"/>
      <c r="H96" s="66" t="s">
        <v>22</v>
      </c>
      <c r="I96" s="66"/>
      <c r="J96" s="66"/>
      <c r="K96" s="23"/>
      <c r="L96" s="66"/>
      <c r="M96" s="77"/>
    </row>
    <row r="97" s="1" customFormat="1" ht="98" customHeight="1" outlineLevel="2" spans="1:13">
      <c r="A97" s="66">
        <v>2.14</v>
      </c>
      <c r="B97" s="22" t="s">
        <v>212</v>
      </c>
      <c r="C97" s="22" t="s">
        <v>213</v>
      </c>
      <c r="D97" s="21" t="s">
        <v>190</v>
      </c>
      <c r="E97" s="67" t="s">
        <v>21</v>
      </c>
      <c r="F97" s="66">
        <v>55.85</v>
      </c>
      <c r="G97" s="66"/>
      <c r="H97" s="66" t="s">
        <v>22</v>
      </c>
      <c r="I97" s="66"/>
      <c r="J97" s="66"/>
      <c r="K97" s="23"/>
      <c r="L97" s="66"/>
      <c r="M97" s="77"/>
    </row>
    <row r="98" s="1" customFormat="1" ht="60" customHeight="1" outlineLevel="2" spans="1:13">
      <c r="A98" s="66">
        <v>2.15</v>
      </c>
      <c r="B98" s="22" t="s">
        <v>214</v>
      </c>
      <c r="C98" s="22" t="s">
        <v>215</v>
      </c>
      <c r="D98" s="21" t="s">
        <v>190</v>
      </c>
      <c r="E98" s="67" t="s">
        <v>21</v>
      </c>
      <c r="F98" s="66">
        <v>3</v>
      </c>
      <c r="G98" s="66"/>
      <c r="H98" s="66" t="s">
        <v>22</v>
      </c>
      <c r="I98" s="66"/>
      <c r="J98" s="66"/>
      <c r="K98" s="23"/>
      <c r="L98" s="66"/>
      <c r="M98" s="77"/>
    </row>
    <row r="99" s="1" customFormat="1" ht="42" customHeight="1" outlineLevel="2" spans="1:13">
      <c r="A99" s="66">
        <v>2.16</v>
      </c>
      <c r="B99" s="22" t="s">
        <v>216</v>
      </c>
      <c r="C99" s="22" t="s">
        <v>217</v>
      </c>
      <c r="D99" s="21" t="s">
        <v>190</v>
      </c>
      <c r="E99" s="67" t="s">
        <v>21</v>
      </c>
      <c r="F99" s="66">
        <v>1.8</v>
      </c>
      <c r="G99" s="66"/>
      <c r="H99" s="66" t="s">
        <v>22</v>
      </c>
      <c r="I99" s="66"/>
      <c r="J99" s="66"/>
      <c r="K99" s="23"/>
      <c r="L99" s="66"/>
      <c r="M99" s="77" t="s">
        <v>218</v>
      </c>
    </row>
    <row r="100" s="1" customFormat="1" ht="75" customHeight="1" outlineLevel="2" spans="1:13">
      <c r="A100" s="66">
        <v>2.17</v>
      </c>
      <c r="B100" s="22" t="s">
        <v>219</v>
      </c>
      <c r="C100" s="22" t="s">
        <v>220</v>
      </c>
      <c r="D100" s="21" t="s">
        <v>20</v>
      </c>
      <c r="E100" s="67" t="s">
        <v>21</v>
      </c>
      <c r="F100" s="66">
        <v>0.14</v>
      </c>
      <c r="G100" s="66"/>
      <c r="H100" s="66" t="s">
        <v>22</v>
      </c>
      <c r="I100" s="66"/>
      <c r="J100" s="66"/>
      <c r="K100" s="23"/>
      <c r="L100" s="66"/>
      <c r="M100" s="77" t="s">
        <v>221</v>
      </c>
    </row>
    <row r="101" s="1" customFormat="1" ht="48" customHeight="1" outlineLevel="2" spans="1:13">
      <c r="A101" s="14">
        <v>3</v>
      </c>
      <c r="B101" s="36" t="s">
        <v>222</v>
      </c>
      <c r="C101" s="69"/>
      <c r="D101" s="21"/>
      <c r="E101" s="67"/>
      <c r="F101" s="66"/>
      <c r="G101" s="66"/>
      <c r="H101" s="66"/>
      <c r="I101" s="66"/>
      <c r="J101" s="66"/>
      <c r="K101" s="66"/>
      <c r="L101" s="66"/>
      <c r="M101" s="77"/>
    </row>
    <row r="102" s="1" customFormat="1" ht="94" customHeight="1" outlineLevel="2" spans="1:13">
      <c r="A102" s="67">
        <v>3.1</v>
      </c>
      <c r="B102" s="22" t="s">
        <v>223</v>
      </c>
      <c r="C102" s="69" t="s">
        <v>224</v>
      </c>
      <c r="D102" s="21" t="s">
        <v>45</v>
      </c>
      <c r="E102" s="67" t="s">
        <v>35</v>
      </c>
      <c r="F102" s="66">
        <v>44.2</v>
      </c>
      <c r="G102" s="66"/>
      <c r="H102" s="66"/>
      <c r="I102" s="66"/>
      <c r="J102" s="66"/>
      <c r="K102" s="23"/>
      <c r="L102" s="66"/>
      <c r="M102" s="77"/>
    </row>
    <row r="103" s="1" customFormat="1" ht="96" customHeight="1" outlineLevel="2" spans="1:13">
      <c r="A103" s="67">
        <v>3.2</v>
      </c>
      <c r="B103" s="22" t="s">
        <v>225</v>
      </c>
      <c r="C103" s="69" t="s">
        <v>226</v>
      </c>
      <c r="D103" s="21" t="s">
        <v>45</v>
      </c>
      <c r="E103" s="67" t="s">
        <v>35</v>
      </c>
      <c r="F103" s="66">
        <v>53.5722</v>
      </c>
      <c r="G103" s="66"/>
      <c r="H103" s="66"/>
      <c r="I103" s="66"/>
      <c r="J103" s="66"/>
      <c r="K103" s="23"/>
      <c r="L103" s="66"/>
      <c r="M103" s="77"/>
    </row>
    <row r="104" s="1" customFormat="1" ht="86" customHeight="1" outlineLevel="2" spans="1:13">
      <c r="A104" s="67">
        <v>3.3</v>
      </c>
      <c r="B104" s="22" t="s">
        <v>227</v>
      </c>
      <c r="C104" s="69" t="s">
        <v>228</v>
      </c>
      <c r="D104" s="21" t="s">
        <v>45</v>
      </c>
      <c r="E104" s="67" t="s">
        <v>35</v>
      </c>
      <c r="F104" s="66">
        <v>260.9925</v>
      </c>
      <c r="G104" s="66"/>
      <c r="H104" s="66" t="s">
        <v>22</v>
      </c>
      <c r="I104" s="66"/>
      <c r="J104" s="66"/>
      <c r="K104" s="23"/>
      <c r="L104" s="66"/>
      <c r="M104" s="77"/>
    </row>
    <row r="105" s="1" customFormat="1" ht="92" customHeight="1" outlineLevel="2" spans="1:13">
      <c r="A105" s="67">
        <v>3.4</v>
      </c>
      <c r="B105" s="22" t="s">
        <v>229</v>
      </c>
      <c r="C105" s="69" t="s">
        <v>230</v>
      </c>
      <c r="D105" s="21" t="s">
        <v>147</v>
      </c>
      <c r="E105" s="67" t="s">
        <v>31</v>
      </c>
      <c r="F105" s="66">
        <v>7</v>
      </c>
      <c r="G105" s="66"/>
      <c r="H105" s="66"/>
      <c r="I105" s="66"/>
      <c r="J105" s="66"/>
      <c r="K105" s="23"/>
      <c r="L105" s="66"/>
      <c r="M105" s="77"/>
    </row>
    <row r="106" s="1" customFormat="1" ht="36" customHeight="1" outlineLevel="2" spans="1:13">
      <c r="A106" s="14">
        <v>4</v>
      </c>
      <c r="B106" s="36" t="s">
        <v>231</v>
      </c>
      <c r="C106" s="69"/>
      <c r="D106" s="21"/>
      <c r="E106" s="67"/>
      <c r="F106" s="66"/>
      <c r="G106" s="66"/>
      <c r="H106" s="66"/>
      <c r="I106" s="66"/>
      <c r="J106" s="66"/>
      <c r="K106" s="66"/>
      <c r="L106" s="66"/>
      <c r="M106" s="77"/>
    </row>
    <row r="107" s="1" customFormat="1" ht="33" customHeight="1" outlineLevel="2" spans="1:13">
      <c r="A107" s="67">
        <v>4.1</v>
      </c>
      <c r="B107" s="22" t="s">
        <v>232</v>
      </c>
      <c r="C107" s="69"/>
      <c r="D107" s="21"/>
      <c r="E107" s="67"/>
      <c r="F107" s="66"/>
      <c r="G107" s="66"/>
      <c r="H107" s="66"/>
      <c r="I107" s="66"/>
      <c r="J107" s="66"/>
      <c r="K107" s="66"/>
      <c r="L107" s="66"/>
      <c r="M107" s="77"/>
    </row>
    <row r="108" s="1" customFormat="1" ht="30" customHeight="1" outlineLevel="2" spans="1:13">
      <c r="A108" s="67">
        <v>1</v>
      </c>
      <c r="B108" s="22" t="s">
        <v>233</v>
      </c>
      <c r="C108" s="69" t="s">
        <v>234</v>
      </c>
      <c r="D108" s="21" t="s">
        <v>235</v>
      </c>
      <c r="E108" s="67" t="s">
        <v>236</v>
      </c>
      <c r="F108" s="70">
        <v>1</v>
      </c>
      <c r="G108" s="66"/>
      <c r="H108" s="66"/>
      <c r="I108" s="66"/>
      <c r="J108" s="66"/>
      <c r="K108" s="23"/>
      <c r="L108" s="66"/>
      <c r="M108" s="77"/>
    </row>
    <row r="109" s="1" customFormat="1" ht="30" customHeight="1" outlineLevel="2" spans="1:13">
      <c r="A109" s="67">
        <v>2</v>
      </c>
      <c r="B109" s="22" t="s">
        <v>237</v>
      </c>
      <c r="C109" s="69" t="s">
        <v>238</v>
      </c>
      <c r="D109" s="21" t="s">
        <v>239</v>
      </c>
      <c r="E109" s="67" t="s">
        <v>236</v>
      </c>
      <c r="F109" s="70">
        <v>6</v>
      </c>
      <c r="G109" s="66"/>
      <c r="H109" s="66"/>
      <c r="I109" s="66"/>
      <c r="J109" s="66"/>
      <c r="K109" s="23"/>
      <c r="L109" s="66"/>
      <c r="M109" s="77"/>
    </row>
    <row r="110" s="1" customFormat="1" ht="30" customHeight="1" outlineLevel="2" spans="1:13">
      <c r="A110" s="67">
        <v>3</v>
      </c>
      <c r="B110" s="22" t="s">
        <v>240</v>
      </c>
      <c r="C110" s="69" t="s">
        <v>238</v>
      </c>
      <c r="D110" s="21" t="s">
        <v>239</v>
      </c>
      <c r="E110" s="67" t="s">
        <v>236</v>
      </c>
      <c r="F110" s="70">
        <v>3</v>
      </c>
      <c r="G110" s="66"/>
      <c r="H110" s="66"/>
      <c r="I110" s="66"/>
      <c r="J110" s="66"/>
      <c r="K110" s="23"/>
      <c r="L110" s="66"/>
      <c r="M110" s="77"/>
    </row>
    <row r="111" s="1" customFormat="1" ht="30" customHeight="1" outlineLevel="2" spans="1:13">
      <c r="A111" s="67">
        <v>4</v>
      </c>
      <c r="B111" s="22" t="s">
        <v>241</v>
      </c>
      <c r="C111" s="69" t="s">
        <v>238</v>
      </c>
      <c r="D111" s="21" t="s">
        <v>239</v>
      </c>
      <c r="E111" s="67" t="s">
        <v>236</v>
      </c>
      <c r="F111" s="70">
        <v>4</v>
      </c>
      <c r="G111" s="66"/>
      <c r="H111" s="66"/>
      <c r="I111" s="66"/>
      <c r="J111" s="66"/>
      <c r="K111" s="23"/>
      <c r="L111" s="66"/>
      <c r="M111" s="77"/>
    </row>
    <row r="112" s="1" customFormat="1" ht="30" customHeight="1" outlineLevel="2" spans="1:13">
      <c r="A112" s="67">
        <v>4.2</v>
      </c>
      <c r="B112" s="22" t="s">
        <v>242</v>
      </c>
      <c r="C112" s="69"/>
      <c r="D112" s="21"/>
      <c r="E112" s="67"/>
      <c r="F112" s="70"/>
      <c r="G112" s="66"/>
      <c r="H112" s="66"/>
      <c r="I112" s="66"/>
      <c r="J112" s="66"/>
      <c r="K112" s="66"/>
      <c r="L112" s="66"/>
      <c r="M112" s="77"/>
    </row>
    <row r="113" s="1" customFormat="1" ht="30" customHeight="1" outlineLevel="2" spans="1:13">
      <c r="A113" s="67">
        <v>1</v>
      </c>
      <c r="B113" s="22" t="s">
        <v>243</v>
      </c>
      <c r="C113" s="69" t="s">
        <v>244</v>
      </c>
      <c r="D113" s="21" t="s">
        <v>45</v>
      </c>
      <c r="E113" s="67" t="s">
        <v>35</v>
      </c>
      <c r="F113" s="71">
        <v>4.4</v>
      </c>
      <c r="G113" s="66"/>
      <c r="H113" s="66"/>
      <c r="I113" s="66"/>
      <c r="J113" s="66"/>
      <c r="K113" s="23"/>
      <c r="L113" s="66"/>
      <c r="M113" s="77"/>
    </row>
    <row r="114" s="1" customFormat="1" ht="30" customHeight="1" outlineLevel="2" spans="1:13">
      <c r="A114" s="67">
        <v>2</v>
      </c>
      <c r="B114" s="22" t="s">
        <v>245</v>
      </c>
      <c r="C114" s="69" t="s">
        <v>246</v>
      </c>
      <c r="D114" s="21" t="s">
        <v>45</v>
      </c>
      <c r="E114" s="67" t="s">
        <v>35</v>
      </c>
      <c r="F114" s="71">
        <v>0.9</v>
      </c>
      <c r="G114" s="66"/>
      <c r="H114" s="66"/>
      <c r="I114" s="66"/>
      <c r="J114" s="66"/>
      <c r="K114" s="23"/>
      <c r="L114" s="66"/>
      <c r="M114" s="77"/>
    </row>
    <row r="115" s="1" customFormat="1" ht="30" customHeight="1" outlineLevel="2" spans="1:13">
      <c r="A115" s="67">
        <v>3</v>
      </c>
      <c r="B115" s="22" t="s">
        <v>247</v>
      </c>
      <c r="C115" s="69" t="s">
        <v>248</v>
      </c>
      <c r="D115" s="21" t="s">
        <v>45</v>
      </c>
      <c r="E115" s="67" t="s">
        <v>35</v>
      </c>
      <c r="F115" s="71">
        <v>4.1</v>
      </c>
      <c r="G115" s="66"/>
      <c r="H115" s="66"/>
      <c r="I115" s="66"/>
      <c r="J115" s="66"/>
      <c r="K115" s="23"/>
      <c r="L115" s="66"/>
      <c r="M115" s="77"/>
    </row>
    <row r="116" s="1" customFormat="1" ht="30" customHeight="1" outlineLevel="2" spans="1:13">
      <c r="A116" s="67">
        <v>4</v>
      </c>
      <c r="B116" s="22" t="s">
        <v>249</v>
      </c>
      <c r="C116" s="69" t="s">
        <v>248</v>
      </c>
      <c r="D116" s="21" t="s">
        <v>45</v>
      </c>
      <c r="E116" s="67" t="s">
        <v>35</v>
      </c>
      <c r="F116" s="71">
        <v>2.7</v>
      </c>
      <c r="G116" s="66"/>
      <c r="H116" s="66"/>
      <c r="I116" s="66"/>
      <c r="J116" s="66"/>
      <c r="K116" s="23"/>
      <c r="L116" s="66"/>
      <c r="M116" s="77"/>
    </row>
    <row r="117" s="1" customFormat="1" ht="30" customHeight="1" outlineLevel="2" spans="1:13">
      <c r="A117" s="67">
        <v>5</v>
      </c>
      <c r="B117" s="22" t="s">
        <v>250</v>
      </c>
      <c r="C117" s="69" t="s">
        <v>248</v>
      </c>
      <c r="D117" s="21" t="s">
        <v>45</v>
      </c>
      <c r="E117" s="67" t="s">
        <v>35</v>
      </c>
      <c r="F117" s="71">
        <v>2.3</v>
      </c>
      <c r="G117" s="66"/>
      <c r="H117" s="66"/>
      <c r="I117" s="66"/>
      <c r="J117" s="66"/>
      <c r="K117" s="23"/>
      <c r="L117" s="66"/>
      <c r="M117" s="77"/>
    </row>
    <row r="118" s="1" customFormat="1" ht="30" customHeight="1" outlineLevel="2" spans="1:13">
      <c r="A118" s="67">
        <v>6</v>
      </c>
      <c r="B118" s="22" t="s">
        <v>251</v>
      </c>
      <c r="C118" s="69" t="s">
        <v>248</v>
      </c>
      <c r="D118" s="21" t="s">
        <v>45</v>
      </c>
      <c r="E118" s="67" t="s">
        <v>35</v>
      </c>
      <c r="F118" s="71">
        <v>4.2</v>
      </c>
      <c r="G118" s="66"/>
      <c r="H118" s="66"/>
      <c r="I118" s="66"/>
      <c r="J118" s="66"/>
      <c r="K118" s="23"/>
      <c r="L118" s="66"/>
      <c r="M118" s="77"/>
    </row>
    <row r="119" s="1" customFormat="1" ht="30" customHeight="1" outlineLevel="2" spans="1:13">
      <c r="A119" s="67">
        <v>7</v>
      </c>
      <c r="B119" s="22" t="s">
        <v>252</v>
      </c>
      <c r="C119" s="69" t="s">
        <v>248</v>
      </c>
      <c r="D119" s="21" t="s">
        <v>45</v>
      </c>
      <c r="E119" s="67" t="s">
        <v>35</v>
      </c>
      <c r="F119" s="71">
        <v>4.3</v>
      </c>
      <c r="G119" s="66"/>
      <c r="H119" s="66"/>
      <c r="I119" s="66"/>
      <c r="J119" s="66"/>
      <c r="K119" s="23"/>
      <c r="L119" s="66"/>
      <c r="M119" s="77"/>
    </row>
    <row r="120" s="1" customFormat="1" ht="30" customHeight="1" outlineLevel="2" spans="1:13">
      <c r="A120" s="67">
        <v>8</v>
      </c>
      <c r="B120" s="22" t="s">
        <v>253</v>
      </c>
      <c r="C120" s="69" t="s">
        <v>248</v>
      </c>
      <c r="D120" s="21" t="s">
        <v>45</v>
      </c>
      <c r="E120" s="67" t="s">
        <v>35</v>
      </c>
      <c r="F120" s="71">
        <v>2.6</v>
      </c>
      <c r="G120" s="66"/>
      <c r="H120" s="66"/>
      <c r="I120" s="66"/>
      <c r="J120" s="66"/>
      <c r="K120" s="23"/>
      <c r="L120" s="66"/>
      <c r="M120" s="77"/>
    </row>
    <row r="121" s="1" customFormat="1" ht="30" customHeight="1" outlineLevel="2" spans="1:13">
      <c r="A121" s="67">
        <v>9</v>
      </c>
      <c r="B121" s="22" t="s">
        <v>254</v>
      </c>
      <c r="C121" s="69" t="s">
        <v>248</v>
      </c>
      <c r="D121" s="21" t="s">
        <v>45</v>
      </c>
      <c r="E121" s="67" t="s">
        <v>35</v>
      </c>
      <c r="F121" s="71">
        <v>2.9</v>
      </c>
      <c r="G121" s="66"/>
      <c r="H121" s="66"/>
      <c r="I121" s="66"/>
      <c r="J121" s="66"/>
      <c r="K121" s="23"/>
      <c r="L121" s="66"/>
      <c r="M121" s="77"/>
    </row>
    <row r="122" s="1" customFormat="1" ht="30" customHeight="1" outlineLevel="2" spans="1:13">
      <c r="A122" s="67">
        <v>10</v>
      </c>
      <c r="B122" s="22" t="s">
        <v>255</v>
      </c>
      <c r="C122" s="69" t="s">
        <v>248</v>
      </c>
      <c r="D122" s="21" t="s">
        <v>45</v>
      </c>
      <c r="E122" s="67" t="s">
        <v>35</v>
      </c>
      <c r="F122" s="71">
        <v>16.5</v>
      </c>
      <c r="G122" s="66"/>
      <c r="H122" s="66"/>
      <c r="I122" s="66"/>
      <c r="J122" s="66"/>
      <c r="K122" s="23"/>
      <c r="L122" s="66"/>
      <c r="M122" s="77"/>
    </row>
    <row r="123" s="1" customFormat="1" ht="30" customHeight="1" outlineLevel="2" spans="1:13">
      <c r="A123" s="67">
        <v>11</v>
      </c>
      <c r="B123" s="22" t="s">
        <v>256</v>
      </c>
      <c r="C123" s="69" t="s">
        <v>248</v>
      </c>
      <c r="D123" s="21" t="s">
        <v>45</v>
      </c>
      <c r="E123" s="67" t="s">
        <v>35</v>
      </c>
      <c r="F123" s="71">
        <v>30.9</v>
      </c>
      <c r="G123" s="66"/>
      <c r="H123" s="66"/>
      <c r="I123" s="66"/>
      <c r="J123" s="66"/>
      <c r="K123" s="23"/>
      <c r="L123" s="66"/>
      <c r="M123" s="77"/>
    </row>
    <row r="124" s="1" customFormat="1" ht="30" customHeight="1" outlineLevel="2" spans="1:13">
      <c r="A124" s="67">
        <v>12</v>
      </c>
      <c r="B124" s="22" t="s">
        <v>257</v>
      </c>
      <c r="C124" s="69" t="s">
        <v>258</v>
      </c>
      <c r="D124" s="21" t="s">
        <v>45</v>
      </c>
      <c r="E124" s="67" t="s">
        <v>35</v>
      </c>
      <c r="F124" s="71">
        <v>5.6</v>
      </c>
      <c r="G124" s="66"/>
      <c r="H124" s="66"/>
      <c r="I124" s="66"/>
      <c r="J124" s="66"/>
      <c r="K124" s="23"/>
      <c r="L124" s="66"/>
      <c r="M124" s="77"/>
    </row>
    <row r="125" s="1" customFormat="1" ht="30" customHeight="1" outlineLevel="2" spans="1:13">
      <c r="A125" s="67">
        <v>13</v>
      </c>
      <c r="B125" s="22" t="s">
        <v>259</v>
      </c>
      <c r="C125" s="69" t="s">
        <v>260</v>
      </c>
      <c r="D125" s="21" t="s">
        <v>45</v>
      </c>
      <c r="E125" s="67" t="s">
        <v>35</v>
      </c>
      <c r="F125" s="70">
        <v>14</v>
      </c>
      <c r="G125" s="66"/>
      <c r="H125" s="66"/>
      <c r="I125" s="66"/>
      <c r="J125" s="66"/>
      <c r="K125" s="23"/>
      <c r="L125" s="66"/>
      <c r="M125" s="77"/>
    </row>
    <row r="126" s="1" customFormat="1" ht="30" customHeight="1" outlineLevel="2" spans="1:13">
      <c r="A126" s="67">
        <v>14</v>
      </c>
      <c r="B126" s="22" t="s">
        <v>261</v>
      </c>
      <c r="C126" s="69" t="s">
        <v>262</v>
      </c>
      <c r="D126" s="21" t="s">
        <v>45</v>
      </c>
      <c r="E126" s="67" t="s">
        <v>35</v>
      </c>
      <c r="F126" s="71">
        <v>420.1</v>
      </c>
      <c r="G126" s="66"/>
      <c r="H126" s="66"/>
      <c r="I126" s="66"/>
      <c r="J126" s="66"/>
      <c r="K126" s="23"/>
      <c r="L126" s="66"/>
      <c r="M126" s="77"/>
    </row>
    <row r="127" s="5" customFormat="1" ht="35" customHeight="1" spans="1:13">
      <c r="A127" s="14" t="s">
        <v>263</v>
      </c>
      <c r="B127" s="72" t="s">
        <v>264</v>
      </c>
      <c r="C127" s="72"/>
      <c r="D127" s="73"/>
      <c r="E127" s="73" t="s">
        <v>265</v>
      </c>
      <c r="F127" s="74"/>
      <c r="G127" s="74"/>
      <c r="H127" s="74"/>
      <c r="I127" s="74"/>
      <c r="J127" s="74"/>
      <c r="K127" s="78"/>
      <c r="L127" s="78"/>
      <c r="M127" s="79"/>
    </row>
    <row r="128" s="5" customFormat="1" ht="35" customHeight="1" spans="1:13">
      <c r="A128" s="14" t="s">
        <v>266</v>
      </c>
      <c r="B128" s="72" t="s">
        <v>267</v>
      </c>
      <c r="C128" s="72"/>
      <c r="D128" s="73"/>
      <c r="E128" s="73"/>
      <c r="F128" s="74"/>
      <c r="G128" s="74"/>
      <c r="H128" s="74"/>
      <c r="I128" s="74"/>
      <c r="J128" s="74"/>
      <c r="K128" s="78"/>
      <c r="L128" s="78"/>
      <c r="M128" s="79"/>
    </row>
    <row r="129" s="5" customFormat="1" ht="35" customHeight="1" spans="1:13">
      <c r="A129" s="14" t="s">
        <v>268</v>
      </c>
      <c r="B129" s="72" t="s">
        <v>269</v>
      </c>
      <c r="C129" s="72"/>
      <c r="D129" s="73"/>
      <c r="E129" s="73"/>
      <c r="F129" s="74"/>
      <c r="G129" s="74"/>
      <c r="H129" s="74"/>
      <c r="I129" s="74"/>
      <c r="J129" s="74"/>
      <c r="K129" s="78"/>
      <c r="L129" s="78"/>
      <c r="M129" s="79"/>
    </row>
    <row r="130" s="1" customFormat="1" ht="135" customHeight="1" spans="1:13">
      <c r="A130" s="80" t="s">
        <v>270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</row>
  </sheetData>
  <autoFilter xmlns:etc="http://www.wps.cn/officeDocument/2017/etCustomData" ref="A4:M130" etc:filterBottomFollowUsedRange="0">
    <extLst/>
  </autoFilter>
  <mergeCells count="21">
    <mergeCell ref="A1:M1"/>
    <mergeCell ref="A2:E2"/>
    <mergeCell ref="J5:K5"/>
    <mergeCell ref="A130:M130"/>
    <mergeCell ref="A3:A4"/>
    <mergeCell ref="B3:B4"/>
    <mergeCell ref="C3:C4"/>
    <mergeCell ref="C15:C17"/>
    <mergeCell ref="C19:C22"/>
    <mergeCell ref="D3:D4"/>
    <mergeCell ref="D15:D17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15:M17"/>
  </mergeCells>
  <printOptions horizontalCentered="1"/>
  <pageMargins left="0.314583333333333" right="0.314583333333333" top="0.196527777777778" bottom="0.393055555555556" header="0.5" footer="0.393055555555556"/>
  <pageSetup paperSize="9" scale="72" orientation="landscape" horizontalDpi="600"/>
  <headerFooter>
    <oddFooter>&amp;C第 &amp;P 页，共 &amp;N 页</oddFooter>
  </headerFooter>
  <rowBreaks count="10" manualBreakCount="10">
    <brk id="14" max="12" man="1"/>
    <brk id="24" max="12" man="1"/>
    <brk id="38" max="12" man="1"/>
    <brk id="130" max="16383" man="1"/>
    <brk id="130" max="16383" man="1"/>
    <brk id="130" max="16383" man="1"/>
    <brk id="131" max="16383" man="1"/>
    <brk id="131" max="16383" man="1"/>
    <brk id="138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紫金香</cp:lastModifiedBy>
  <dcterms:created xsi:type="dcterms:W3CDTF">2021-06-17T13:48:00Z</dcterms:created>
  <dcterms:modified xsi:type="dcterms:W3CDTF">2025-07-25T10:03:58Z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22E77D742C1F4EFD9D413E179566F091_13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